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<sst xmlns="http://schemas.openxmlformats.org/spreadsheetml/2006/main" count="69" uniqueCount="69">
  <si>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</si>
  <si>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QTT210</t>
  </si>
  <si>
    <t xml:space="preserve">m²</t>
  </si>
  <si>
    <t xml:space="preserve">Cubierta inclinada con cobertura de teja.</t>
  </si>
  <si>
    <r>
      <rPr>
        <sz val="8.25"/>
        <color rgb="FF000000"/>
        <rFont val="Arial"/>
        <family val="2"/>
      </rPr>
      <t xml:space="preserve">Cubierta inclinada con una pendiente media del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%, compuesta de: </t>
    </r>
    <r>
      <rPr>
        <b/>
        <sz val="8.25"/>
        <color rgb="FF000000"/>
        <rFont val="Arial"/>
        <family val="2"/>
      </rPr>
      <t xml:space="preserve">formación de pendientes: tablero cerámico hueco machihembrado, para revestir, 50x20x3 cm sobre tabiques aligerados de 100 cm de altura media; cobertura: teja cerámica curva, color rojo, 40x19x16 cm; recibida con mortero de cemento, industrial, M-2,5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</si>
  <si>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</si>
  <si>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</si>
  <si>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</si>
  <si>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</si>
  <si>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</si>
  <si>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</si>
  <si>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</si>
  <si>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</si>
  <si>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</si>
  <si>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</si>
  <si>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</si>
  <si>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</si>
  <si>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</si>
  <si>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</si>
  <si>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</si>
  <si>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</si>
  <si>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mt04lvg020a</t>
  </si>
  <si>
    <t xml:space="preserve">Ud</t>
  </si>
  <si>
    <t xml:space="preserve">Tablero cerámico hueco machihembrado, para revestir, 50x20x3 cm, según UNE 67041.</t>
  </si>
  <si>
    <t xml:space="preserve">mt09mif010ba</t>
  </si>
  <si>
    <t xml:space="preserve">t</t>
  </si>
  <si>
    <t xml:space="preserve">Mortero industrial para albañilería, de cemento, color gris, categoría M-2,5 (resistencia a compresión 2,5 N/mm²), suministrado en sacos, según UNE-EN 998-2.</t>
  </si>
  <si>
    <t xml:space="preserve">mt13tac010a</t>
  </si>
  <si>
    <t xml:space="preserve">Ud</t>
  </si>
  <si>
    <t xml:space="preserve">Teja cerámica curva, color rojo, 40x19x16 cm, según UNE-EN 1304.</t>
  </si>
  <si>
    <t xml:space="preserve">mt13tac011a</t>
  </si>
  <si>
    <t xml:space="preserve">Ud</t>
  </si>
  <si>
    <t xml:space="preserve">Caballete cerámico, color rojo, para tejas curvas, según UNE-EN 1304.</t>
  </si>
  <si>
    <t xml:space="preserve">mt13tac013a</t>
  </si>
  <si>
    <t xml:space="preserve">Ud</t>
  </si>
  <si>
    <t xml:space="preserve">Teja cerámica de ventilación curva, color rojo, según UNE-EN 1304.</t>
  </si>
  <si>
    <t xml:space="preserve">mt13tac100</t>
  </si>
  <si>
    <t xml:space="preserve">kg</t>
  </si>
  <si>
    <t xml:space="preserve">Pigmento para mortero.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</si>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</sst>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4.7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42.146000</v>
      </c>
      <c r="H10" s="10"/>
      <c r="I10" s="11">
        <v>0.130000</v>
      </c>
      <c r="J10" s="11">
        <f ca="1">ROUND(INDIRECT(ADDRESS(ROW()+(0), COLUMN()+(-3), 1))*INDIRECT(ADDRESS(ROW()+(0), COLUMN()+(-1), 1)), 2)</f>
        <v>5.480000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0.029000</v>
      </c>
      <c r="H11" s="10"/>
      <c r="I11" s="11">
        <v>1.500000</v>
      </c>
      <c r="J11" s="11">
        <f ca="1">ROUND(INDIRECT(ADDRESS(ROW()+(0), COLUMN()+(-3), 1))*INDIRECT(ADDRESS(ROW()+(0), COLUMN()+(-1), 1)), 2)</f>
        <v>0.040000</v>
      </c>
    </row>
    <row r="12" spans="1:10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0.047000</v>
      </c>
      <c r="H12" s="10"/>
      <c r="I12" s="11">
        <v>32.250000</v>
      </c>
      <c r="J12" s="11">
        <f ca="1">ROUND(INDIRECT(ADDRESS(ROW()+(0), COLUMN()+(-3), 1))*INDIRECT(ADDRESS(ROW()+(0), COLUMN()+(-1), 1)), 2)</f>
        <v>1.520000</v>
      </c>
    </row>
    <row r="13" spans="1:10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0">
        <v>10.900000</v>
      </c>
      <c r="H13" s="10"/>
      <c r="I13" s="11">
        <v>1.220000</v>
      </c>
      <c r="J13" s="11">
        <f ca="1">ROUND(INDIRECT(ADDRESS(ROW()+(0), COLUMN()+(-3), 1))*INDIRECT(ADDRESS(ROW()+(0), COLUMN()+(-1), 1)), 2)</f>
        <v>13.300000</v>
      </c>
    </row>
    <row r="14" spans="1:10" ht="34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"/>
      <c r="G14" s="10">
        <v>0.113000</v>
      </c>
      <c r="H14" s="10"/>
      <c r="I14" s="11">
        <v>31.360000</v>
      </c>
      <c r="J14" s="11">
        <f ca="1">ROUND(INDIRECT(ADDRESS(ROW()+(0), COLUMN()+(-3), 1))*INDIRECT(ADDRESS(ROW()+(0), COLUMN()+(-1), 1)), 2)</f>
        <v>3.540000</v>
      </c>
    </row>
    <row r="15" spans="1:10" ht="13.5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"/>
      <c r="G15" s="10">
        <v>31.309000</v>
      </c>
      <c r="H15" s="10"/>
      <c r="I15" s="11">
        <v>0.250000</v>
      </c>
      <c r="J15" s="11">
        <f ca="1">ROUND(INDIRECT(ADDRESS(ROW()+(0), COLUMN()+(-3), 1))*INDIRECT(ADDRESS(ROW()+(0), COLUMN()+(-1), 1)), 2)</f>
        <v>7.830000</v>
      </c>
    </row>
    <row r="16" spans="1:10" ht="24.0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"/>
      <c r="G16" s="10">
        <v>0.320000</v>
      </c>
      <c r="H16" s="10"/>
      <c r="I16" s="11">
        <v>0.750000</v>
      </c>
      <c r="J16" s="11">
        <f ca="1">ROUND(INDIRECT(ADDRESS(ROW()+(0), COLUMN()+(-3), 1))*INDIRECT(ADDRESS(ROW()+(0), COLUMN()+(-1), 1)), 2)</f>
        <v>0.240000</v>
      </c>
    </row>
    <row r="17" spans="1:10" ht="13.5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"/>
      <c r="G17" s="10">
        <v>0.100000</v>
      </c>
      <c r="H17" s="10"/>
      <c r="I17" s="11">
        <v>6.500000</v>
      </c>
      <c r="J17" s="11">
        <f ca="1">ROUND(INDIRECT(ADDRESS(ROW()+(0), COLUMN()+(-3), 1))*INDIRECT(ADDRESS(ROW()+(0), COLUMN()+(-1), 1)), 2)</f>
        <v>0.650000</v>
      </c>
    </row>
    <row r="18" spans="1:10" ht="13.5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"/>
      <c r="G18" s="12">
        <v>0.027000</v>
      </c>
      <c r="H18" s="12"/>
      <c r="I18" s="13">
        <v>6.000000</v>
      </c>
      <c r="J18" s="13">
        <f ca="1">ROUND(INDIRECT(ADDRESS(ROW()+(0), COLUMN()+(-3), 1))*INDIRECT(ADDRESS(ROW()+(0), COLUMN()+(-1), 1)), 2)</f>
        <v>0.160000</v>
      </c>
    </row>
    <row r="19" spans="1:10" ht="13.50" thickBot="1" customHeight="1">
      <c r="A19" s="14"/>
      <c r="B19" s="14"/>
      <c r="C19" s="14"/>
      <c r="D19" s="14"/>
      <c r="E19" s="14"/>
      <c r="F19" s="14"/>
      <c r="G19" s="8" t="s">
        <v>39</v>
      </c>
      <c r="H19" s="8"/>
      <c r="I19" s="8"/>
      <c r="J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32.760000</v>
      </c>
    </row>
    <row r="20" spans="1:10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7"/>
      <c r="H20" s="17"/>
      <c r="I20" s="14"/>
      <c r="J20" s="14"/>
    </row>
    <row r="21" spans="1:10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"/>
      <c r="G21" s="10">
        <v>1.555000</v>
      </c>
      <c r="H21" s="10"/>
      <c r="I21" s="11">
        <v>17.540000</v>
      </c>
      <c r="J21" s="11">
        <f ca="1">ROUND(INDIRECT(ADDRESS(ROW()+(0), COLUMN()+(-3), 1))*INDIRECT(ADDRESS(ROW()+(0), COLUMN()+(-1), 1)), 2)</f>
        <v>27.270000</v>
      </c>
    </row>
    <row r="22" spans="1:10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"/>
      <c r="G22" s="12">
        <v>1.985000</v>
      </c>
      <c r="H22" s="12"/>
      <c r="I22" s="13">
        <v>16.160000</v>
      </c>
      <c r="J22" s="13">
        <f ca="1">ROUND(INDIRECT(ADDRESS(ROW()+(0), COLUMN()+(-3), 1))*INDIRECT(ADDRESS(ROW()+(0), COLUMN()+(-1), 1)), 2)</f>
        <v>32.080000</v>
      </c>
    </row>
    <row r="23" spans="1:10" ht="13.50" thickBot="1" customHeight="1">
      <c r="A23" s="14"/>
      <c r="B23" s="14"/>
      <c r="C23" s="14"/>
      <c r="D23" s="14"/>
      <c r="E23" s="14"/>
      <c r="F23" s="14"/>
      <c r="G23" s="8" t="s">
        <v>47</v>
      </c>
      <c r="H23" s="8"/>
      <c r="I23" s="8"/>
      <c r="J23" s="16">
        <f ca="1">ROUND(SUM(INDIRECT(ADDRESS(ROW()+(-1), COLUMN()+(0), 1)),INDIRECT(ADDRESS(ROW()+(-2), COLUMN()+(0), 1))), 2)</f>
        <v>59.350000</v>
      </c>
    </row>
    <row r="24" spans="1:10" ht="13.50" thickBot="1" customHeight="1">
      <c r="A24" s="14">
        <v>3.000000</v>
      </c>
      <c r="B24" s="14"/>
      <c r="C24" s="14"/>
      <c r="D24" s="14"/>
      <c r="E24" s="17" t="s">
        <v>48</v>
      </c>
      <c r="F24" s="17"/>
      <c r="G24" s="17"/>
      <c r="H24" s="17"/>
      <c r="I24" s="14"/>
      <c r="J24" s="14"/>
    </row>
    <row r="25" spans="1:10" ht="13.50" thickBot="1" customHeight="1">
      <c r="A25" s="18"/>
      <c r="B25" s="18"/>
      <c r="C25" s="19" t="s">
        <v>49</v>
      </c>
      <c r="D25" s="19"/>
      <c r="E25" s="18" t="s">
        <v>50</v>
      </c>
      <c r="F25" s="18"/>
      <c r="G25" s="12">
        <v>2.000000</v>
      </c>
      <c r="H25" s="12"/>
      <c r="I25" s="13">
        <f ca="1">ROUND(SUM(INDIRECT(ADDRESS(ROW()+(-2), COLUMN()+(1), 1)),INDIRECT(ADDRESS(ROW()+(-6), COLUMN()+(1), 1))), 2)</f>
        <v>92.110000</v>
      </c>
      <c r="J25" s="13">
        <f ca="1">ROUND(INDIRECT(ADDRESS(ROW()+(0), COLUMN()+(-3), 1))*INDIRECT(ADDRESS(ROW()+(0), COLUMN()+(-1), 1))/100, 2)</f>
        <v>1.840000</v>
      </c>
    </row>
    <row r="26" spans="1:10" ht="13.50" thickBot="1" customHeight="1">
      <c r="A26" s="20" t="s">
        <v>51</v>
      </c>
      <c r="B26" s="20"/>
      <c r="C26" s="21"/>
      <c r="D26" s="21"/>
      <c r="E26" s="22"/>
      <c r="F26" s="22"/>
      <c r="G26" s="23" t="s">
        <v>52</v>
      </c>
      <c r="H26" s="23"/>
      <c r="I26" s="24"/>
      <c r="J26" s="25">
        <f ca="1">ROUND(SUM(INDIRECT(ADDRESS(ROW()+(-1), COLUMN()+(0), 1)),INDIRECT(ADDRESS(ROW()+(-3), COLUMN()+(0), 1)),INDIRECT(ADDRESS(ROW()+(-7), COLUMN()+(0), 1))), 2)</f>
        <v>93.950000</v>
      </c>
    </row>
    <row r="29" spans="1:10" ht="13.50" thickBot="1" customHeight="1">
      <c r="A29" s="26" t="s">
        <v>53</v>
      </c>
      <c r="B29" s="26"/>
      <c r="C29" s="26"/>
      <c r="D29" s="26"/>
      <c r="E29" s="26"/>
      <c r="F29" s="26" t="s">
        <v>54</v>
      </c>
      <c r="G29" s="26"/>
      <c r="H29" s="26" t="s">
        <v>55</v>
      </c>
      <c r="I29" s="26"/>
      <c r="J29" s="26" t="s">
        <v>56</v>
      </c>
    </row>
    <row r="30" spans="1:10" ht="13.50" thickBot="1" customHeight="1">
      <c r="A30" s="27" t="s">
        <v>57</v>
      </c>
      <c r="B30" s="27"/>
      <c r="C30" s="27"/>
      <c r="D30" s="27"/>
      <c r="E30" s="27"/>
      <c r="F30" s="28">
        <v>1062016.000000</v>
      </c>
      <c r="G30" s="28"/>
      <c r="H30" s="28">
        <v>1062017.000000</v>
      </c>
      <c r="I30" s="28"/>
      <c r="J30" s="28" t="s">
        <v>58</v>
      </c>
    </row>
    <row r="31" spans="1:10" ht="13.50" thickBot="1" customHeight="1">
      <c r="A31" s="29" t="s">
        <v>59</v>
      </c>
      <c r="B31" s="29"/>
      <c r="C31" s="29"/>
      <c r="D31" s="29"/>
      <c r="E31" s="29"/>
      <c r="F31" s="30"/>
      <c r="G31" s="30"/>
      <c r="H31" s="30"/>
      <c r="I31" s="30"/>
      <c r="J31" s="30"/>
    </row>
    <row r="32" spans="1:10" ht="13.50" thickBot="1" customHeight="1">
      <c r="A32" s="27" t="s">
        <v>60</v>
      </c>
      <c r="B32" s="27"/>
      <c r="C32" s="27"/>
      <c r="D32" s="27"/>
      <c r="E32" s="27"/>
      <c r="F32" s="28">
        <v>162011.000000</v>
      </c>
      <c r="G32" s="28"/>
      <c r="H32" s="28">
        <v>162012.000000</v>
      </c>
      <c r="I32" s="28"/>
      <c r="J32" s="28" t="s">
        <v>61</v>
      </c>
    </row>
    <row r="33" spans="1:10" ht="13.50" thickBot="1" customHeight="1">
      <c r="A33" s="29" t="s">
        <v>62</v>
      </c>
      <c r="B33" s="29"/>
      <c r="C33" s="29"/>
      <c r="D33" s="29"/>
      <c r="E33" s="29"/>
      <c r="F33" s="30"/>
      <c r="G33" s="30"/>
      <c r="H33" s="30"/>
      <c r="I33" s="30"/>
      <c r="J33" s="30"/>
    </row>
    <row r="34" spans="1:10" ht="13.50" thickBot="1" customHeight="1">
      <c r="A34" s="27" t="s">
        <v>63</v>
      </c>
      <c r="B34" s="27"/>
      <c r="C34" s="27"/>
      <c r="D34" s="27"/>
      <c r="E34" s="27"/>
      <c r="F34" s="28">
        <v>122006.000000</v>
      </c>
      <c r="G34" s="28"/>
      <c r="H34" s="28">
        <v>122007.000000</v>
      </c>
      <c r="I34" s="28"/>
      <c r="J34" s="28" t="s">
        <v>64</v>
      </c>
    </row>
    <row r="35" spans="1:10" ht="24.00" thickBot="1" customHeight="1">
      <c r="A35" s="29" t="s">
        <v>65</v>
      </c>
      <c r="B35" s="29"/>
      <c r="C35" s="29"/>
      <c r="D35" s="29"/>
      <c r="E35" s="29"/>
      <c r="F35" s="30"/>
      <c r="G35" s="30"/>
      <c r="H35" s="30"/>
      <c r="I35" s="30"/>
      <c r="J35" s="30"/>
    </row>
    <row r="38" spans="1:1" ht="33.75" thickBot="1" customHeight="1">
      <c r="A38" s="1" t="s">
        <v>66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67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68</v>
      </c>
      <c r="B40" s="1"/>
      <c r="C40" s="1"/>
      <c r="D40" s="1"/>
      <c r="E40" s="1"/>
      <c r="F40" s="1"/>
      <c r="G40" s="1"/>
      <c r="H40" s="1"/>
      <c r="I40" s="1"/>
      <c r="J40" s="1"/>
    </row>
  </sheetData>
  <mergeCells count="9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F26"/>
    <mergeCell ref="G26:I26"/>
    <mergeCell ref="A29:E29"/>
    <mergeCell ref="F29:G29"/>
    <mergeCell ref="H29:I29"/>
    <mergeCell ref="A30:E30"/>
    <mergeCell ref="F30:G31"/>
    <mergeCell ref="H30:I31"/>
    <mergeCell ref="J30:J31"/>
    <mergeCell ref="A31:E31"/>
    <mergeCell ref="A32:E32"/>
    <mergeCell ref="F32:G33"/>
    <mergeCell ref="H32:I33"/>
    <mergeCell ref="J32:J33"/>
    <mergeCell ref="A33:E33"/>
    <mergeCell ref="A34:E34"/>
    <mergeCell ref="F34:G35"/>
    <mergeCell ref="H34:I35"/>
    <mergeCell ref="J34:J35"/>
    <mergeCell ref="A35:E35"/>
    <mergeCell ref="A38:J38"/>
    <mergeCell ref="A39:J39"/>
    <mergeCell ref="A40:J40"/>
  </mergeCells>
  <pageMargins left="0.620079" right="0.472441" top="0.472441" bottom="0.472441" header="0.0" footer="0.0"/>
  <pageSetup paperSize="9" orientation="portrait"/>
  <rowBreaks count="0" manualBreakCount="0">
    </rowBreaks>
</worksheet>
</file>