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<sst xmlns="http://schemas.openxmlformats.org/spreadsheetml/2006/main" count="77" uniqueCount="77">
  <si>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</si>
  <si>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</si>
  <si>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</si>
  <si>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</si>
  <si>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Suministro y montaje de escalera metálica de emergencia compuesta de zancas y mesetas, para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plantas, de altura máxima de planta 3 m, recta y con dos tramos rectos, con una anchura útil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m para una sobrecarga de uso de 400 kg/m², clase A1 según </t>
    </r>
    <r>
      <rPr>
        <b/>
        <sz val="8.25"/>
        <color rgb="FF000000"/>
        <rFont val="Arial"/>
        <family val="2"/>
      </rPr>
      <t xml:space="preserve">UNE-EN 13501-1</t>
    </r>
    <r>
      <rPr>
        <sz val="8.25"/>
        <color rgb="FF000000"/>
        <rFont val="Arial"/>
        <family val="2"/>
      </rPr>
      <t xml:space="preserve">, elaborada en taller y montada en obra mediante uniones soldadas. Compuesta de: CIMENTACIÓN de hormigón armado,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con una cuantía aproximada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hormigonada sobre base de hormigón de limpieza, en el fondo de la excavación previamente realizada. ESTRUCTURA metálica </t>
    </r>
    <r>
      <rPr>
        <b/>
        <sz val="8.25"/>
        <color rgb="FF000000"/>
        <rFont val="Arial"/>
        <family val="2"/>
      </rPr>
      <t xml:space="preserve">de perfiles de acero S 275 JR laminado en caliente, formada por dos soportes intermedios con perfiles HEB, viga zanca con perfiles IPE y viga ménsula para soporte de la viga de meseta con perfiles HEB</t>
    </r>
    <r>
      <rPr>
        <sz val="8.25"/>
        <color rgb="FF000000"/>
        <rFont val="Arial"/>
        <family val="2"/>
      </rPr>
      <t xml:space="preserve">. PELDAÑEADO Y MESETA </t>
    </r>
    <r>
      <rPr>
        <b/>
        <sz val="8.25"/>
        <color rgb="FF000000"/>
        <rFont val="Arial"/>
        <family val="2"/>
      </rPr>
      <t xml:space="preserve">de chapa lagrimada de acero galvanizado, de 3 mm de espesor</t>
    </r>
    <r>
      <rPr>
        <sz val="8.25"/>
        <color rgb="FF000000"/>
        <rFont val="Arial"/>
        <family val="2"/>
      </rPr>
      <t xml:space="preserve"> y BARANDILLA </t>
    </r>
    <r>
      <rPr>
        <b/>
        <sz val="8.25"/>
        <color rgb="FF000000"/>
        <rFont val="Arial"/>
        <family val="2"/>
      </rPr>
      <t xml:space="preserve">de 1,10 m de altura, de tubo de acero laminado en frío, de 40x20x1,5 mm y 20x20x1,5 mm, colocada en todo su perímetro y en el hueco de la escalera</t>
    </r>
    <r>
      <rPr>
        <sz val="8.25"/>
        <color rgb="FF000000"/>
        <rFont val="Arial"/>
        <family val="2"/>
      </rPr>
      <t xml:space="preserve">. Incluso placas de anclaje a la cimentación y a la estructura del edificio, piezas especiales y despuntes.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</si>
  <si>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</si>
  <si>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</si>
  <si>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</si>
  <si>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</si>
  <si>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</si>
  <si>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</si>
  <si>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</si>
  <si>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</si>
  <si>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</si>
  <si>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</si>
  <si>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</si>
  <si>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</si>
  <si>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</si>
  <si>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</si>
  <si>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</si>
  <si>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</si>
  <si>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</si>
  <si>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</si>
  <si>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</si>
  <si>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mt41esc010a</t>
  </si>
  <si>
    <t xml:space="preserve">Ud</t>
  </si>
  <si>
    <t xml:space="preserve">Módulo de escalera metálica de emergencia, recta y con dos tramos rectos por planta de 3 m de altura máxima, con una anchura útil de 1 m, para una sobrecarga de uso de 400 kg/m², clase A1 según UNE-EN 13501-1, compuesto por: una estructura metálica de perfiles de acero S 275 JR laminado en caliente, formada por dos soportes intermedios con perfiles HEB, viga zanca con perfiles IPE y viga ménsula para soporte de la viga de meseta con perfiles HEB; peldañeado y meseta de chapa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UNE-EN ISO 8501-1 y aplicación posterior de dos manos de imprimación con un espesor mínimo de película seca de 30 micras por mano; elaborado en taller.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</si>
  <si>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</si>
  <si>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</si>
  <si>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</si>
  <si>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</si>
  <si>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</si>
  <si>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</si>
  <si>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</si>
  <si>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</si>
  <si>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</si>
  <si>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</si>
  <si>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</si>
  <si>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</si>
  <si>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</si>
  <si>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</si>
  <si>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</si>
  <si>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</si>
  <si>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</si>
  <si>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</si>
  <si>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</si>
  <si>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</si>
  <si>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</si>
  <si>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</si>
  <si>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</si>
  <si>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</si>
  <si>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</si>
  <si>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</si>
  <si>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</si>
  <si>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</si>
  <si>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</si>
  <si>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</si>
  <si>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</si>
  <si>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</si>
  <si>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</si>
  <si>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</si>
  <si>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</si>
  <si>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</si>
  <si>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</si>
  <si>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</si>
  <si>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1.213,80€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</si>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</sst>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47.26" customWidth="1"/>
    <col min="6" max="6" width="5.44" customWidth="1"/>
    <col min="7" max="7" width="9.86" customWidth="1"/>
    <col min="8" max="8" width="2.89" customWidth="1"/>
    <col min="9" max="9" width="10.71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3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  <c r="J9" s="7"/>
      <c r="K9" s="7"/>
    </row>
    <row r="10" spans="1:11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0"/>
      <c r="H10" s="11">
        <v>66.000000</v>
      </c>
      <c r="I10" s="11"/>
      <c r="J10" s="11">
        <f ca="1">ROUND(INDIRECT(ADDRESS(ROW()+(0), COLUMN()+(-4), 1))*INDIRECT(ADDRESS(ROW()+(0), COLUMN()+(-2), 1)), 2)</f>
        <v>69.300000</v>
      </c>
      <c r="K10" s="11"/>
    </row>
    <row r="11" spans="1:11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6.710000</v>
      </c>
      <c r="G11" s="10"/>
      <c r="H11" s="11">
        <v>107.200000</v>
      </c>
      <c r="I11" s="11"/>
      <c r="J11" s="11">
        <f ca="1">ROUND(INDIRECT(ADDRESS(ROW()+(0), COLUMN()+(-4), 1))*INDIRECT(ADDRESS(ROW()+(0), COLUMN()+(-2), 1)), 2)</f>
        <v>719.310000</v>
      </c>
      <c r="K11" s="11"/>
    </row>
    <row r="12" spans="1:11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48.800000</v>
      </c>
      <c r="G12" s="10"/>
      <c r="H12" s="11">
        <v>0.130000</v>
      </c>
      <c r="I12" s="11"/>
      <c r="J12" s="11">
        <f ca="1">ROUND(INDIRECT(ADDRESS(ROW()+(0), COLUMN()+(-4), 1))*INDIRECT(ADDRESS(ROW()+(0), COLUMN()+(-2), 1)), 2)</f>
        <v>6.340000</v>
      </c>
      <c r="K12" s="11"/>
    </row>
    <row r="13" spans="1:11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50.000000</v>
      </c>
      <c r="G13" s="10"/>
      <c r="H13" s="11">
        <v>0.620000</v>
      </c>
      <c r="I13" s="11"/>
      <c r="J13" s="11">
        <f ca="1">ROUND(INDIRECT(ADDRESS(ROW()+(0), COLUMN()+(-4), 1))*INDIRECT(ADDRESS(ROW()+(0), COLUMN()+(-2), 1)), 2)</f>
        <v>31.000000</v>
      </c>
      <c r="K13" s="11"/>
    </row>
    <row r="14" spans="1:11" ht="202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7.000000</v>
      </c>
      <c r="G14" s="10"/>
      <c r="H14" s="11">
        <v>3039.920000</v>
      </c>
      <c r="I14" s="11"/>
      <c r="J14" s="11">
        <f ca="1">ROUND(INDIRECT(ADDRESS(ROW()+(0), COLUMN()+(-4), 1))*INDIRECT(ADDRESS(ROW()+(0), COLUMN()+(-2), 1)), 2)</f>
        <v>21279.440000</v>
      </c>
      <c r="K14" s="11"/>
    </row>
    <row r="15" spans="1:11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70.000000</v>
      </c>
      <c r="G15" s="10"/>
      <c r="H15" s="11">
        <v>0.990000</v>
      </c>
      <c r="I15" s="11"/>
      <c r="J15" s="11">
        <f ca="1">ROUND(INDIRECT(ADDRESS(ROW()+(0), COLUMN()+(-4), 1))*INDIRECT(ADDRESS(ROW()+(0), COLUMN()+(-2), 1)), 2)</f>
        <v>69.300000</v>
      </c>
      <c r="K15" s="11"/>
    </row>
    <row r="16" spans="1:11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2">
        <v>24.500000</v>
      </c>
      <c r="G16" s="12"/>
      <c r="H16" s="13">
        <v>4.800000</v>
      </c>
      <c r="I16" s="13"/>
      <c r="J16" s="13">
        <f ca="1">ROUND(INDIRECT(ADDRESS(ROW()+(0), COLUMN()+(-4), 1))*INDIRECT(ADDRESS(ROW()+(0), COLUMN()+(-2), 1)), 2)</f>
        <v>117.600000</v>
      </c>
      <c r="K16" s="13"/>
    </row>
    <row r="17" spans="1:11" ht="13.50" thickBot="1" customHeight="1">
      <c r="A17" s="14"/>
      <c r="B17" s="14"/>
      <c r="C17" s="14"/>
      <c r="D17" s="14"/>
      <c r="E17" s="14"/>
      <c r="F17" s="8" t="s">
        <v>33</v>
      </c>
      <c r="G17" s="8"/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22292.290000</v>
      </c>
      <c r="K17" s="16"/>
    </row>
    <row r="18" spans="1:11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4"/>
      <c r="I18" s="14"/>
      <c r="J18" s="14"/>
      <c r="K18" s="14"/>
    </row>
    <row r="19" spans="1:11" ht="34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9.883000</v>
      </c>
      <c r="G19" s="10"/>
      <c r="H19" s="11">
        <v>48.880000</v>
      </c>
      <c r="I19" s="11"/>
      <c r="J19" s="11">
        <f ca="1">ROUND(INDIRECT(ADDRESS(ROW()+(0), COLUMN()+(-4), 1))*INDIRECT(ADDRESS(ROW()+(0), COLUMN()+(-2), 1)), 2)</f>
        <v>483.080000</v>
      </c>
      <c r="K19" s="11"/>
    </row>
    <row r="20" spans="1:11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20.169000</v>
      </c>
      <c r="G20" s="12"/>
      <c r="H20" s="13">
        <v>3.090000</v>
      </c>
      <c r="I20" s="13"/>
      <c r="J20" s="13">
        <f ca="1">ROUND(INDIRECT(ADDRESS(ROW()+(0), COLUMN()+(-4), 1))*INDIRECT(ADDRESS(ROW()+(0), COLUMN()+(-2), 1)), 2)</f>
        <v>62.320000</v>
      </c>
      <c r="K20" s="13"/>
    </row>
    <row r="21" spans="1:11" ht="13.50" thickBot="1" customHeight="1">
      <c r="A21" s="14"/>
      <c r="B21" s="14"/>
      <c r="C21" s="14"/>
      <c r="D21" s="14"/>
      <c r="E21" s="14"/>
      <c r="F21" s="8" t="s">
        <v>41</v>
      </c>
      <c r="G21" s="8"/>
      <c r="H21" s="8"/>
      <c r="I21" s="8"/>
      <c r="J21" s="16">
        <f ca="1">ROUND(SUM(INDIRECT(ADDRESS(ROW()+(-1), COLUMN()+(0), 1)),INDIRECT(ADDRESS(ROW()+(-2), COLUMN()+(0), 1))), 2)</f>
        <v>545.400000</v>
      </c>
      <c r="K21" s="16"/>
    </row>
    <row r="22" spans="1:11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7"/>
      <c r="H22" s="14"/>
      <c r="I22" s="14"/>
      <c r="J22" s="14"/>
      <c r="K22" s="14"/>
    </row>
    <row r="23" spans="1:11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0.802000</v>
      </c>
      <c r="G23" s="10"/>
      <c r="H23" s="11">
        <v>18.420000</v>
      </c>
      <c r="I23" s="11"/>
      <c r="J23" s="11">
        <f ca="1">ROUND(INDIRECT(ADDRESS(ROW()+(0), COLUMN()+(-4), 1))*INDIRECT(ADDRESS(ROW()+(0), COLUMN()+(-2), 1)), 2)</f>
        <v>14.770000</v>
      </c>
      <c r="K23" s="11"/>
    </row>
    <row r="24" spans="1:11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0.120000</v>
      </c>
      <c r="G24" s="10"/>
      <c r="H24" s="11">
        <v>17.250000</v>
      </c>
      <c r="I24" s="11"/>
      <c r="J24" s="11">
        <f ca="1">ROUND(INDIRECT(ADDRESS(ROW()+(0), COLUMN()+(-4), 1))*INDIRECT(ADDRESS(ROW()+(0), COLUMN()+(-2), 1)), 2)</f>
        <v>2.070000</v>
      </c>
      <c r="K24" s="11"/>
    </row>
    <row r="25" spans="1:11" ht="24.0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1.910000</v>
      </c>
      <c r="G25" s="10"/>
      <c r="H25" s="11">
        <v>18.420000</v>
      </c>
      <c r="I25" s="11"/>
      <c r="J25" s="11">
        <f ca="1">ROUND(INDIRECT(ADDRESS(ROW()+(0), COLUMN()+(-4), 1))*INDIRECT(ADDRESS(ROW()+(0), COLUMN()+(-2), 1)), 2)</f>
        <v>35.180000</v>
      </c>
      <c r="K25" s="11"/>
    </row>
    <row r="26" spans="1:11" ht="24.0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1.985000</v>
      </c>
      <c r="G26" s="10"/>
      <c r="H26" s="11">
        <v>17.250000</v>
      </c>
      <c r="I26" s="11"/>
      <c r="J26" s="11">
        <f ca="1">ROUND(INDIRECT(ADDRESS(ROW()+(0), COLUMN()+(-4), 1))*INDIRECT(ADDRESS(ROW()+(0), COLUMN()+(-2), 1)), 2)</f>
        <v>34.240000</v>
      </c>
      <c r="K26" s="11"/>
    </row>
    <row r="27" spans="1:11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24.559000</v>
      </c>
      <c r="G27" s="10"/>
      <c r="H27" s="11">
        <v>18.420000</v>
      </c>
      <c r="I27" s="11"/>
      <c r="J27" s="11">
        <f ca="1">ROUND(INDIRECT(ADDRESS(ROW()+(0), COLUMN()+(-4), 1))*INDIRECT(ADDRESS(ROW()+(0), COLUMN()+(-2), 1)), 2)</f>
        <v>452.380000</v>
      </c>
      <c r="K27" s="11"/>
    </row>
    <row r="28" spans="1:11" ht="13.5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2">
        <v>24.559000</v>
      </c>
      <c r="G28" s="12"/>
      <c r="H28" s="13">
        <v>17.250000</v>
      </c>
      <c r="I28" s="13"/>
      <c r="J28" s="13">
        <f ca="1">ROUND(INDIRECT(ADDRESS(ROW()+(0), COLUMN()+(-4), 1))*INDIRECT(ADDRESS(ROW()+(0), COLUMN()+(-2), 1)), 2)</f>
        <v>423.640000</v>
      </c>
      <c r="K28" s="13"/>
    </row>
    <row r="29" spans="1:11" ht="13.50" thickBot="1" customHeight="1">
      <c r="A29" s="14"/>
      <c r="B29" s="14"/>
      <c r="C29" s="14"/>
      <c r="D29" s="14"/>
      <c r="E29" s="14"/>
      <c r="F29" s="8" t="s">
        <v>61</v>
      </c>
      <c r="G29" s="8"/>
      <c r="H29" s="8"/>
      <c r="I29" s="8"/>
      <c r="J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962.280000</v>
      </c>
      <c r="K29" s="16"/>
    </row>
    <row r="30" spans="1:11" ht="13.50" thickBot="1" customHeight="1">
      <c r="A30" s="14">
        <v>4.000000</v>
      </c>
      <c r="B30" s="14"/>
      <c r="C30" s="14"/>
      <c r="D30" s="14"/>
      <c r="E30" s="17" t="s">
        <v>62</v>
      </c>
      <c r="F30" s="17"/>
      <c r="G30" s="17"/>
      <c r="H30" s="14"/>
      <c r="I30" s="14"/>
      <c r="J30" s="14"/>
      <c r="K30" s="14"/>
    </row>
    <row r="31" spans="1:11" ht="13.50" thickBot="1" customHeight="1">
      <c r="A31" s="18"/>
      <c r="B31" s="18"/>
      <c r="C31" s="18"/>
      <c r="D31" s="19" t="s">
        <v>63</v>
      </c>
      <c r="E31" s="18" t="s">
        <v>64</v>
      </c>
      <c r="F31" s="12">
        <v>2.000000</v>
      </c>
      <c r="G31" s="12"/>
      <c r="H31" s="13">
        <f ca="1">ROUND(SUM(INDIRECT(ADDRESS(ROW()+(-2), COLUMN()+(2), 1)),INDIRECT(ADDRESS(ROW()+(-10), COLUMN()+(2), 1)),INDIRECT(ADDRESS(ROW()+(-14), COLUMN()+(2), 1))), 2)</f>
        <v>23799.970000</v>
      </c>
      <c r="I31" s="13"/>
      <c r="J31" s="13">
        <f ca="1">ROUND(INDIRECT(ADDRESS(ROW()+(0), COLUMN()+(-4), 1))*INDIRECT(ADDRESS(ROW()+(0), COLUMN()+(-2), 1))/100, 2)</f>
        <v>476.000000</v>
      </c>
      <c r="K31" s="13"/>
    </row>
    <row r="32" spans="1:11" ht="13.50" thickBot="1" customHeight="1">
      <c r="A32" s="20" t="s">
        <v>65</v>
      </c>
      <c r="B32" s="20"/>
      <c r="C32" s="20"/>
      <c r="D32" s="21"/>
      <c r="E32" s="22"/>
      <c r="F32" s="23" t="s">
        <v>66</v>
      </c>
      <c r="G32" s="23"/>
      <c r="H32" s="24"/>
      <c r="I32" s="24"/>
      <c r="J32" s="25">
        <f ca="1">ROUND(SUM(INDIRECT(ADDRESS(ROW()+(-1), COLUMN()+(0), 1)),INDIRECT(ADDRESS(ROW()+(-3), COLUMN()+(0), 1)),INDIRECT(ADDRESS(ROW()+(-11), COLUMN()+(0), 1)),INDIRECT(ADDRESS(ROW()+(-15), COLUMN()+(0), 1))), 2)</f>
        <v>24275.970000</v>
      </c>
      <c r="K32" s="25"/>
    </row>
    <row r="35" spans="1:11" ht="13.50" thickBot="1" customHeight="1">
      <c r="A35" s="26" t="s">
        <v>67</v>
      </c>
      <c r="B35" s="26"/>
      <c r="C35" s="26"/>
      <c r="D35" s="26"/>
      <c r="E35" s="26"/>
      <c r="F35" s="26"/>
      <c r="G35" s="26" t="s">
        <v>68</v>
      </c>
      <c r="H35" s="26"/>
      <c r="I35" s="26" t="s">
        <v>69</v>
      </c>
      <c r="J35" s="26"/>
      <c r="K35" s="26" t="s">
        <v>70</v>
      </c>
    </row>
    <row r="36" spans="1:11" ht="13.50" thickBot="1" customHeight="1">
      <c r="A36" s="27" t="s">
        <v>71</v>
      </c>
      <c r="B36" s="27"/>
      <c r="C36" s="27"/>
      <c r="D36" s="27"/>
      <c r="E36" s="27"/>
      <c r="F36" s="27"/>
      <c r="G36" s="28">
        <v>192005.000000</v>
      </c>
      <c r="H36" s="28"/>
      <c r="I36" s="28">
        <v>192006.000000</v>
      </c>
      <c r="J36" s="28"/>
      <c r="K36" s="28" t="s">
        <v>72</v>
      </c>
    </row>
    <row r="37" spans="1:11" ht="24.00" thickBot="1" customHeight="1">
      <c r="A37" s="29" t="s">
        <v>73</v>
      </c>
      <c r="B37" s="29"/>
      <c r="C37" s="29"/>
      <c r="D37" s="29"/>
      <c r="E37" s="29"/>
      <c r="F37" s="29"/>
      <c r="G37" s="30"/>
      <c r="H37" s="30"/>
      <c r="I37" s="30"/>
      <c r="J37" s="30"/>
      <c r="K37" s="30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620079" right="0.472441" top="0.472441" bottom="0.472441" header="0.0" footer="0.0"/>
  <pageSetup paperSize="9" orientation="portrait"/>
  <rowBreaks count="0" manualBreakCount="0">
    </rowBreaks>
</worksheet>
</file>