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<sst xmlns="http://schemas.openxmlformats.org/spreadsheetml/2006/main" count="59" uniqueCount="59">
  <si>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</si>
  <si>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EPF010</t>
  </si>
  <si>
    <t xml:space="preserve">m²</t>
  </si>
  <si>
    <t xml:space="preserve">Losa de placas alveolares prefabricadas de hormigón pretensado.</t>
  </si>
  <si>
    <r>
      <rPr>
        <sz val="8.25"/>
        <color rgb="FF000000"/>
        <rFont val="Arial"/>
        <family val="2"/>
      </rPr>
      <t xml:space="preserve">Losa de placas alveolares prefabricadas de hormigón pretensado, de canto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cm y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kN·m/m de momento flector último, apoyada </t>
    </r>
    <r>
      <rPr>
        <b/>
        <sz val="8.25"/>
        <color rgb="FF000000"/>
        <rFont val="Arial"/>
        <family val="2"/>
      </rPr>
      <t xml:space="preserve">directamente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relleno de juntas entre placas alveolares y zonas de enlace con apoyos de hormigón armado, realizados con hormigón HA-35/AC/10/IIIa, i.flow SUSTENTA DURA "FYM ITALCEMENTI GROUP", fabricado en central, resistente a ambientes marinos, y vertido con bomba, y acero B 500 S, cuantía 4 kg/m²</t>
    </r>
    <r>
      <rPr>
        <sz val="8.25"/>
        <color rgb="FF000000"/>
        <rFont val="Arial"/>
        <family val="2"/>
      </rPr>
      <t xml:space="preserve">; altura libre de planta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. Sin incluir repercusión de apoyos ni pilares.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</si>
  <si>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</si>
  <si>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</si>
  <si>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</si>
  <si>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</si>
  <si>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</si>
  <si>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</si>
  <si>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</si>
  <si>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mt07pha020cd1c</t>
  </si>
  <si>
    <t xml:space="preserve">m²</t>
  </si>
  <si>
    <t xml:space="preserve">Placa alveolar prefabricada de hormigón pretensado de 20 cm de canto y 120 cm de anchura, con junta lateral abierta superiormente, momento flector último de 17 kN·m por m de ancho. Según UNE-EN 1168.</t>
  </si>
  <si>
    <t xml:space="preserve">mt07ala250b</t>
  </si>
  <si>
    <t xml:space="preserve">kg</t>
  </si>
  <si>
    <t xml:space="preserve">Acero laminado UNE-EN 10025 S275JR, en pieza para apoyo de placa prefabricada de hormigón en hueco de forjado, compuesta por perfiles laminados en caliente de las series L, LD, T y pletina, trabajado en taller, acabado galvanizado en caliente.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</si>
  <si>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</si>
  <si>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</si>
  <si>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</si>
  <si>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mt10hai020pa</t>
  </si>
  <si>
    <t xml:space="preserve">m³</t>
  </si>
  <si>
    <t xml:space="preserve">Hormigón HA-35/AC/10/IIIa, i.flow SUSTENTA DURA "FYM ITALCEMENTI GROUP", fabricado en central, resistente a ambientes marinos.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</si>
  <si>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</si>
  <si>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</si>
  <si>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</si>
  <si>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</si>
  <si>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</si>
  <si>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</si>
  <si>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</si>
  <si>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</si>
  <si>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</si>
  <si>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</si>
  <si>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</si>
  <si>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</si>
  <si>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</si>
  <si>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</si>
  <si>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</si>
  <si>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</si>
  <si>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</si>
  <si>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</si>
  <si>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</si>
  <si>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</si>
  <si>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</si>
  <si>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</si>
  <si>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</si>
  <si>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</si>
  <si>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</si>
  <si>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</si>
  <si>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1168:2006/A3:2012</t>
  </si>
  <si>
    <t xml:space="preserve">2+</t>
  </si>
  <si>
    <t xml:space="preserve">Productos prefabricados de hormigón. Placas alveolares.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</si>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</sst>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50.15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0"/>
      <c r="H10" s="10"/>
      <c r="I10" s="11">
        <v>32.000000</v>
      </c>
      <c r="J10" s="11">
        <f ca="1">ROUND(INDIRECT(ADDRESS(ROW()+(0), COLUMN()+(-4), 1))*INDIRECT(ADDRESS(ROW()+(0), COLUMN()+(-1), 1)), 2)</f>
        <v>32.000000</v>
      </c>
    </row>
    <row r="11" spans="1:10" ht="55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0"/>
      <c r="H11" s="10"/>
      <c r="I11" s="11">
        <v>2.640000</v>
      </c>
      <c r="J11" s="11">
        <f ca="1">ROUND(INDIRECT(ADDRESS(ROW()+(0), COLUMN()+(-4), 1))*INDIRECT(ADDRESS(ROW()+(0), COLUMN()+(-1), 1)), 2)</f>
        <v>2.640000</v>
      </c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4.000000</v>
      </c>
      <c r="G12" s="10"/>
      <c r="H12" s="10"/>
      <c r="I12" s="11">
        <v>0.810000</v>
      </c>
      <c r="J12" s="11">
        <f ca="1">ROUND(INDIRECT(ADDRESS(ROW()+(0), COLUMN()+(-4), 1))*INDIRECT(ADDRESS(ROW()+(0), COLUMN()+(-1), 1)), 2)</f>
        <v>3.240000</v>
      </c>
    </row>
    <row r="13" spans="1:10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0.010000</v>
      </c>
      <c r="G13" s="12"/>
      <c r="H13" s="12"/>
      <c r="I13" s="13">
        <v>141.470000</v>
      </c>
      <c r="J13" s="13">
        <f ca="1">ROUND(INDIRECT(ADDRESS(ROW()+(0), COLUMN()+(-4), 1))*INDIRECT(ADDRESS(ROW()+(0), COLUMN()+(-1), 1)), 2)</f>
        <v>1.410000</v>
      </c>
    </row>
    <row r="14" spans="1:10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39.290000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34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0.161000</v>
      </c>
      <c r="G16" s="10"/>
      <c r="H16" s="10"/>
      <c r="I16" s="11">
        <v>66.840000</v>
      </c>
      <c r="J16" s="11">
        <f ca="1">ROUND(INDIRECT(ADDRESS(ROW()+(0), COLUMN()+(-4), 1))*INDIRECT(ADDRESS(ROW()+(0), COLUMN()+(-1), 1)), 2)</f>
        <v>10.760000</v>
      </c>
    </row>
    <row r="17" spans="1:10" ht="24.0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0.001000</v>
      </c>
      <c r="G17" s="12"/>
      <c r="H17" s="12"/>
      <c r="I17" s="13">
        <v>169.730000</v>
      </c>
      <c r="J17" s="13">
        <f ca="1">ROUND(INDIRECT(ADDRESS(ROW()+(0), COLUMN()+(-4), 1))*INDIRECT(ADDRESS(ROW()+(0), COLUMN()+(-1), 1)), 2)</f>
        <v>0.170000</v>
      </c>
    </row>
    <row r="18" spans="1:10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8"/>
      <c r="J18" s="16">
        <f ca="1">ROUND(SUM(INDIRECT(ADDRESS(ROW()+(-1), COLUMN()+(0), 1)),INDIRECT(ADDRESS(ROW()+(-2), COLUMN()+(0), 1))), 2)</f>
        <v>10.930000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24.0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0.163000</v>
      </c>
      <c r="G20" s="10"/>
      <c r="H20" s="10"/>
      <c r="I20" s="11">
        <v>18.420000</v>
      </c>
      <c r="J20" s="11">
        <f ca="1">ROUND(INDIRECT(ADDRESS(ROW()+(0), COLUMN()+(-4), 1))*INDIRECT(ADDRESS(ROW()+(0), COLUMN()+(-1), 1)), 2)</f>
        <v>3.000000</v>
      </c>
    </row>
    <row r="21" spans="1:10" ht="24.0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2">
        <v>0.163000</v>
      </c>
      <c r="G21" s="12"/>
      <c r="H21" s="12"/>
      <c r="I21" s="13">
        <v>17.250000</v>
      </c>
      <c r="J21" s="13">
        <f ca="1">ROUND(INDIRECT(ADDRESS(ROW()+(0), COLUMN()+(-4), 1))*INDIRECT(ADDRESS(ROW()+(0), COLUMN()+(-1), 1)), 2)</f>
        <v>2.810000</v>
      </c>
    </row>
    <row r="22" spans="1:10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8"/>
      <c r="J22" s="16">
        <f ca="1">ROUND(SUM(INDIRECT(ADDRESS(ROW()+(-1), COLUMN()+(0), 1)),INDIRECT(ADDRESS(ROW()+(-2), COLUMN()+(0), 1))), 2)</f>
        <v>5.810000</v>
      </c>
    </row>
    <row r="23" spans="1:10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7"/>
      <c r="I23" s="14"/>
      <c r="J23" s="14"/>
    </row>
    <row r="24" spans="1:10" ht="13.50" thickBot="1" customHeight="1">
      <c r="A24" s="18"/>
      <c r="B24" s="18"/>
      <c r="C24" s="18"/>
      <c r="D24" s="19" t="s">
        <v>42</v>
      </c>
      <c r="E24" s="18" t="s">
        <v>43</v>
      </c>
      <c r="F24" s="12">
        <v>2.000000</v>
      </c>
      <c r="G24" s="12"/>
      <c r="H24" s="12"/>
      <c r="I24" s="13">
        <f ca="1">ROUND(SUM(INDIRECT(ADDRESS(ROW()+(-2), COLUMN()+(1), 1)),INDIRECT(ADDRESS(ROW()+(-6), COLUMN()+(1), 1)),INDIRECT(ADDRESS(ROW()+(-10), COLUMN()+(1), 1))), 2)</f>
        <v>56.030000</v>
      </c>
      <c r="J24" s="13">
        <f ca="1">ROUND(INDIRECT(ADDRESS(ROW()+(0), COLUMN()+(-4), 1))*INDIRECT(ADDRESS(ROW()+(0), COLUMN()+(-1), 1))/100, 2)</f>
        <v>1.120000</v>
      </c>
    </row>
    <row r="25" spans="1:10" ht="13.50" thickBot="1" customHeight="1">
      <c r="A25" s="20" t="s">
        <v>44</v>
      </c>
      <c r="B25" s="20"/>
      <c r="C25" s="20"/>
      <c r="D25" s="21"/>
      <c r="E25" s="22"/>
      <c r="F25" s="23" t="s">
        <v>45</v>
      </c>
      <c r="G25" s="23"/>
      <c r="H25" s="23"/>
      <c r="I25" s="24"/>
      <c r="J25" s="25">
        <f ca="1">ROUND(SUM(INDIRECT(ADDRESS(ROW()+(-1), COLUMN()+(0), 1)),INDIRECT(ADDRESS(ROW()+(-3), COLUMN()+(0), 1)),INDIRECT(ADDRESS(ROW()+(-7), COLUMN()+(0), 1)),INDIRECT(ADDRESS(ROW()+(-11), COLUMN()+(0), 1))), 2)</f>
        <v>57.150000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/>
      <c r="J28" s="26" t="s">
        <v>49</v>
      </c>
    </row>
    <row r="29" spans="1:10" ht="13.50" thickBot="1" customHeight="1">
      <c r="A29" s="27" t="s">
        <v>50</v>
      </c>
      <c r="B29" s="27"/>
      <c r="C29" s="27"/>
      <c r="D29" s="27"/>
      <c r="E29" s="27"/>
      <c r="F29" s="27"/>
      <c r="G29" s="28">
        <v>172012.000000</v>
      </c>
      <c r="H29" s="28">
        <v>172013.000000</v>
      </c>
      <c r="I29" s="28"/>
      <c r="J29" s="28" t="s">
        <v>51</v>
      </c>
    </row>
    <row r="30" spans="1:10" ht="13.5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  <c r="J30" s="30"/>
    </row>
    <row r="31" spans="1:10" ht="13.50" thickBot="1" customHeight="1">
      <c r="A31" s="27" t="s">
        <v>53</v>
      </c>
      <c r="B31" s="27"/>
      <c r="C31" s="27"/>
      <c r="D31" s="27"/>
      <c r="E31" s="27"/>
      <c r="F31" s="27"/>
      <c r="G31" s="28">
        <v>192005.000000</v>
      </c>
      <c r="H31" s="28">
        <v>192006.000000</v>
      </c>
      <c r="I31" s="28"/>
      <c r="J31" s="28" t="s">
        <v>54</v>
      </c>
    </row>
    <row r="32" spans="1:10" ht="24.00" thickBot="1" customHeight="1">
      <c r="A32" s="29" t="s">
        <v>55</v>
      </c>
      <c r="B32" s="29"/>
      <c r="C32" s="29"/>
      <c r="D32" s="29"/>
      <c r="E32" s="29"/>
      <c r="F32" s="29"/>
      <c r="G32" s="30"/>
      <c r="H32" s="30"/>
      <c r="I32" s="30"/>
      <c r="J32" s="30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54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I14"/>
    <mergeCell ref="A15:C15"/>
    <mergeCell ref="E15:H15"/>
    <mergeCell ref="A16:C16"/>
    <mergeCell ref="F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I22"/>
    <mergeCell ref="A23:C23"/>
    <mergeCell ref="E23:H23"/>
    <mergeCell ref="A24:C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620079" right="0.472441" top="0.472441" bottom="0.472441" header="0.0" footer="0.0"/>
  <pageSetup paperSize="9" orientation="portrait"/>
  <rowBreaks count="0" manualBreakCount="0">
    </rowBreaks>
</worksheet>
</file>