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<sst xmlns="http://schemas.openxmlformats.org/spreadsheetml/2006/main" count="67" uniqueCount="67">
  <si>
    <t xml:space="preserve"/>
  </si>
  <si>
    <t xml:space="preserve">EHX005</t>
  </si>
  <si>
    <t xml:space="preserve">m²</t>
  </si>
  <si>
    <t xml:space="preserve">Losa mixta con chapa colaborante.</t>
  </si>
  <si>
    <r>
      <rPr>
        <sz val="8.25"/>
        <color rgb="FF000000"/>
        <rFont val="Arial"/>
        <family val="2"/>
      </rPr>
      <t xml:space="preserve">Losa mixta de </t>
    </r>
    <r>
      <rPr>
        <b/>
        <sz val="8.25"/>
        <color rgb="FF000000"/>
        <rFont val="Arial"/>
        <family val="2"/>
      </rPr>
      <t xml:space="preserve">10</t>
    </r>
    <r>
      <rPr>
        <sz val="8.25"/>
        <color rgb="FF000000"/>
        <rFont val="Arial"/>
        <family val="2"/>
      </rPr>
      <t xml:space="preserve"> cm de canto, con </t>
    </r>
    <r>
      <rPr>
        <b/>
        <sz val="8.25"/>
        <color rgb="FF000000"/>
        <rFont val="Arial"/>
        <family val="2"/>
      </rPr>
      <t xml:space="preserve">chapa colaborante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de acero galvanizado con forma grecada, de 0,75 mm de espesor, 44 mm de altura de perfil y 172 mm de intereje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10 conectores soldados de acero galvanizado, de 19 mm de diámetro y 81 mm de altura</t>
    </r>
    <r>
      <rPr>
        <sz val="8.25"/>
        <color rgb="FF000000"/>
        <rFont val="Arial"/>
        <family val="2"/>
      </rPr>
      <t xml:space="preserve">, y hormigón armado realizado con </t>
    </r>
    <r>
      <rPr>
        <b/>
        <sz val="8.25"/>
        <color rgb="FF000000"/>
        <rFont val="Arial"/>
        <family val="2"/>
      </rPr>
      <t xml:space="preserve">hormigón HA-25/F/20/IIa, i.work SUSTENTA "FYM ITALCEMENTI GROUP", fabricado en central, y vertido con cubilote</t>
    </r>
    <r>
      <rPr>
        <sz val="8.25"/>
        <color rgb="FF000000"/>
        <rFont val="Arial"/>
        <family val="2"/>
      </rPr>
      <t xml:space="preserve">, volumen total de hormigón </t>
    </r>
    <r>
      <rPr>
        <b/>
        <sz val="8.25"/>
        <color rgb="FF000000"/>
        <rFont val="Arial"/>
        <family val="2"/>
      </rPr>
      <t xml:space="preserve">0,062</t>
    </r>
    <r>
      <rPr>
        <sz val="8.25"/>
        <color rgb="FF000000"/>
        <rFont val="Arial"/>
        <family val="2"/>
      </rPr>
      <t xml:space="preserve"> m³/m², acero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con una cuantía total de </t>
    </r>
    <r>
      <rPr>
        <b/>
        <sz val="8.25"/>
        <color rgb="FF000000"/>
        <rFont val="Arial"/>
        <family val="2"/>
      </rPr>
      <t xml:space="preserve">1</t>
    </r>
    <r>
      <rPr>
        <sz val="8.25"/>
        <color rgb="FF000000"/>
        <rFont val="Arial"/>
        <family val="2"/>
      </rPr>
      <t xml:space="preserve"> kg/m², y </t>
    </r>
    <r>
      <rPr>
        <b/>
        <sz val="8.25"/>
        <color rgb="FF000000"/>
        <rFont val="Arial"/>
        <family val="2"/>
      </rPr>
      <t xml:space="preserve">malla electrosoldada ME 15x30 Ø 6-6 B 500 T 6x2,20 UNE-EN 10080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</si>
  <si>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</si>
  <si>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</si>
  <si>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</si>
  <si>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</si>
  <si>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</si>
  <si>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</si>
  <si>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</si>
  <si>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mt07pcl010aacba</t>
  </si>
  <si>
    <t xml:space="preserve">m²</t>
  </si>
  <si>
    <t xml:space="preserve">Perfil de chapa de acero galvanizado con forma grecada, de 0,75 mm de espesor, 44 mm de altura de perfil y 172 mm de intereje, 7 a 8 kg/m² y un momento de inercia de 30 a 40 cm4. Incluso tornillos autotaladrantes rosca-chapa para fijación de las chapas.</t>
  </si>
  <si>
    <t xml:space="preserve">mt07aco020k</t>
  </si>
  <si>
    <t xml:space="preserve">Ud</t>
  </si>
  <si>
    <t xml:space="preserve">Separador homologado para losas.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</si>
  <si>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</si>
  <si>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</si>
  <si>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</si>
  <si>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</si>
  <si>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</si>
  <si>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</si>
  <si>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mt07ame010h</t>
  </si>
  <si>
    <t xml:space="preserve">m²</t>
  </si>
  <si>
    <t xml:space="preserve">Malla electrosoldada ME 15x30 Ø 6-6 B 500 T 6x2,20 UNE-EN 10080.</t>
  </si>
  <si>
    <t xml:space="preserve">mt10hai010adca</t>
  </si>
  <si>
    <t xml:space="preserve">m³</t>
  </si>
  <si>
    <t xml:space="preserve">Hormigón HA-25/F/20/IIa, i.work SUSTENTA "FYM ITALCEMENTI GROUP", fabricado en central.</t>
  </si>
  <si>
    <t xml:space="preserve">mt07cem040a</t>
  </si>
  <si>
    <t xml:space="preserve">Ud</t>
  </si>
  <si>
    <t xml:space="preserve">Conector de acero galvanizado con cabeza de disco, de 19 mm de diámetro y 81 mm de altura, para fijar a estructura de acero mediante soldadura a la chapa colaborante.</t>
  </si>
  <si>
    <t xml:space="preserve">mt08cur020a</t>
  </si>
  <si>
    <t xml:space="preserve">l</t>
  </si>
  <si>
    <t xml:space="preserve">Agente filmógeno para curado de hormigones y morteros.</t>
  </si>
  <si>
    <t xml:space="preserve">Subtotal materiales:</t>
  </si>
  <si>
    <t xml:space="preserve">Equipo y maquinaria</t>
  </si>
  <si>
    <t xml:space="preserve">mq08sol030</t>
  </si>
  <si>
    <t xml:space="preserve">h</t>
  </si>
  <si>
    <t xml:space="preserve">Equipo y elementos auxiliares para soldadura de conectores.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</si>
  <si>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</si>
  <si>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</si>
  <si>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</si>
  <si>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</si>
  <si>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</si>
  <si>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</si>
  <si>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</si>
  <si>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</si>
  <si>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</si>
  <si>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</si>
  <si>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</si>
  <si>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</si>
  <si>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</si>
  <si>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</si>
  <si>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</si>
  <si>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</si>
  <si>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</si>
  <si>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</si>
  <si>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</si>
  <si>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</si>
  <si>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</si>
  <si>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</si>
  <si>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</si>
  <si>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</si>
  <si>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3,85€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</si>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</sst>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70" customWidth="1"/>
    <col min="4" max="4" width="7.65" customWidth="1"/>
    <col min="5" max="5" width="49.81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55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1.050000</v>
      </c>
      <c r="G10" s="11">
        <v>18.090000</v>
      </c>
      <c r="H10" s="11">
        <f ca="1">ROUND(INDIRECT(ADDRESS(ROW()+(0), COLUMN()+(-2), 1))*INDIRECT(ADDRESS(ROW()+(0), COLUMN()+(-1), 1)), 2)</f>
        <v>18.990000</v>
      </c>
    </row>
    <row r="11" spans="1:8" ht="13.5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3.000000</v>
      </c>
      <c r="G11" s="11">
        <v>0.080000</v>
      </c>
      <c r="H11" s="11">
        <f ca="1">ROUND(INDIRECT(ADDRESS(ROW()+(0), COLUMN()+(-2), 1))*INDIRECT(ADDRESS(ROW()+(0), COLUMN()+(-1), 1)), 2)</f>
        <v>0.240000</v>
      </c>
    </row>
    <row r="12" spans="1:8" ht="24.0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1.000000</v>
      </c>
      <c r="G12" s="11">
        <v>0.810000</v>
      </c>
      <c r="H12" s="11">
        <f ca="1">ROUND(INDIRECT(ADDRESS(ROW()+(0), COLUMN()+(-2), 1))*INDIRECT(ADDRESS(ROW()+(0), COLUMN()+(-1), 1)), 2)</f>
        <v>0.810000</v>
      </c>
    </row>
    <row r="13" spans="1:8" ht="13.5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0">
        <v>0.028000</v>
      </c>
      <c r="G13" s="11">
        <v>1.100000</v>
      </c>
      <c r="H13" s="11">
        <f ca="1">ROUND(INDIRECT(ADDRESS(ROW()+(0), COLUMN()+(-2), 1))*INDIRECT(ADDRESS(ROW()+(0), COLUMN()+(-1), 1)), 2)</f>
        <v>0.030000</v>
      </c>
    </row>
    <row r="14" spans="1:8" ht="24.0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0">
        <v>1.150000</v>
      </c>
      <c r="G14" s="11">
        <v>1.330000</v>
      </c>
      <c r="H14" s="11">
        <f ca="1">ROUND(INDIRECT(ADDRESS(ROW()+(0), COLUMN()+(-2), 1))*INDIRECT(ADDRESS(ROW()+(0), COLUMN()+(-1), 1)), 2)</f>
        <v>1.530000</v>
      </c>
    </row>
    <row r="15" spans="1:8" ht="24.00" thickBot="1" customHeight="1">
      <c r="A15" s="1" t="s">
        <v>27</v>
      </c>
      <c r="B15" s="1"/>
      <c r="C15" s="1"/>
      <c r="D15" s="9" t="s">
        <v>28</v>
      </c>
      <c r="E15" s="1" t="s">
        <v>29</v>
      </c>
      <c r="F15" s="10">
        <v>0.065000</v>
      </c>
      <c r="G15" s="11">
        <v>107.200000</v>
      </c>
      <c r="H15" s="11">
        <f ca="1">ROUND(INDIRECT(ADDRESS(ROW()+(0), COLUMN()+(-2), 1))*INDIRECT(ADDRESS(ROW()+(0), COLUMN()+(-1), 1)), 2)</f>
        <v>6.970000</v>
      </c>
    </row>
    <row r="16" spans="1:8" ht="45.00" thickBot="1" customHeight="1">
      <c r="A16" s="1" t="s">
        <v>30</v>
      </c>
      <c r="B16" s="1"/>
      <c r="C16" s="1"/>
      <c r="D16" s="9" t="s">
        <v>31</v>
      </c>
      <c r="E16" s="1" t="s">
        <v>32</v>
      </c>
      <c r="F16" s="10">
        <v>10.000000</v>
      </c>
      <c r="G16" s="11">
        <v>0.690000</v>
      </c>
      <c r="H16" s="11">
        <f ca="1">ROUND(INDIRECT(ADDRESS(ROW()+(0), COLUMN()+(-2), 1))*INDIRECT(ADDRESS(ROW()+(0), COLUMN()+(-1), 1)), 2)</f>
        <v>6.900000</v>
      </c>
    </row>
    <row r="17" spans="1:8" ht="13.50" thickBot="1" customHeight="1">
      <c r="A17" s="1" t="s">
        <v>33</v>
      </c>
      <c r="B17" s="1"/>
      <c r="C17" s="1"/>
      <c r="D17" s="9" t="s">
        <v>34</v>
      </c>
      <c r="E17" s="1" t="s">
        <v>35</v>
      </c>
      <c r="F17" s="12">
        <v>0.150000</v>
      </c>
      <c r="G17" s="13">
        <v>1.940000</v>
      </c>
      <c r="H17" s="13">
        <f ca="1">ROUND(INDIRECT(ADDRESS(ROW()+(0), COLUMN()+(-2), 1))*INDIRECT(ADDRESS(ROW()+(0), COLUMN()+(-1), 1)), 2)</f>
        <v>0.290000</v>
      </c>
    </row>
    <row r="18" spans="1:8" ht="13.50" thickBot="1" customHeight="1">
      <c r="A18" s="14"/>
      <c r="B18" s="14"/>
      <c r="C18" s="14"/>
      <c r="D18" s="14"/>
      <c r="E18" s="14"/>
      <c r="F18" s="8" t="s">
        <v>36</v>
      </c>
      <c r="G18" s="8"/>
      <c r="H18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35.760000</v>
      </c>
    </row>
    <row r="19" spans="1:8" ht="13.50" thickBot="1" customHeight="1">
      <c r="A19" s="14">
        <v>2.000000</v>
      </c>
      <c r="B19" s="14"/>
      <c r="C19" s="14"/>
      <c r="D19" s="14"/>
      <c r="E19" s="17" t="s">
        <v>37</v>
      </c>
      <c r="F19" s="17"/>
      <c r="G19" s="14"/>
      <c r="H19" s="14"/>
    </row>
    <row r="20" spans="1:8" ht="24.00" thickBot="1" customHeight="1">
      <c r="A20" s="1" t="s">
        <v>38</v>
      </c>
      <c r="B20" s="1"/>
      <c r="C20" s="1"/>
      <c r="D20" s="9" t="s">
        <v>39</v>
      </c>
      <c r="E20" s="1" t="s">
        <v>40</v>
      </c>
      <c r="F20" s="12">
        <v>0.504000</v>
      </c>
      <c r="G20" s="13">
        <v>17.540000</v>
      </c>
      <c r="H20" s="13">
        <f ca="1">ROUND(INDIRECT(ADDRESS(ROW()+(0), COLUMN()+(-2), 1))*INDIRECT(ADDRESS(ROW()+(0), COLUMN()+(-1), 1)), 2)</f>
        <v>8.840000</v>
      </c>
    </row>
    <row r="21" spans="1:8" ht="13.50" thickBot="1" customHeight="1">
      <c r="A21" s="14"/>
      <c r="B21" s="14"/>
      <c r="C21" s="14"/>
      <c r="D21" s="14"/>
      <c r="E21" s="14"/>
      <c r="F21" s="8" t="s">
        <v>41</v>
      </c>
      <c r="G21" s="8"/>
      <c r="H21" s="16">
        <f ca="1">ROUND(SUM(INDIRECT(ADDRESS(ROW()+(-1), COLUMN()+(0), 1))), 2)</f>
        <v>8.840000</v>
      </c>
    </row>
    <row r="22" spans="1:8" ht="13.50" thickBot="1" customHeight="1">
      <c r="A22" s="14">
        <v>3.000000</v>
      </c>
      <c r="B22" s="14"/>
      <c r="C22" s="14"/>
      <c r="D22" s="14"/>
      <c r="E22" s="17" t="s">
        <v>42</v>
      </c>
      <c r="F22" s="17"/>
      <c r="G22" s="14"/>
      <c r="H22" s="14"/>
    </row>
    <row r="23" spans="1:8" ht="13.50" thickBot="1" customHeight="1">
      <c r="A23" s="1" t="s">
        <v>43</v>
      </c>
      <c r="B23" s="1"/>
      <c r="C23" s="1"/>
      <c r="D23" s="9" t="s">
        <v>44</v>
      </c>
      <c r="E23" s="1" t="s">
        <v>45</v>
      </c>
      <c r="F23" s="10">
        <v>0.631000</v>
      </c>
      <c r="G23" s="11">
        <v>18.420000</v>
      </c>
      <c r="H23" s="11">
        <f ca="1">ROUND(INDIRECT(ADDRESS(ROW()+(0), COLUMN()+(-2), 1))*INDIRECT(ADDRESS(ROW()+(0), COLUMN()+(-1), 1)), 2)</f>
        <v>11.620000</v>
      </c>
    </row>
    <row r="24" spans="1:8" ht="13.50" thickBot="1" customHeight="1">
      <c r="A24" s="1" t="s">
        <v>46</v>
      </c>
      <c r="B24" s="1"/>
      <c r="C24" s="1"/>
      <c r="D24" s="9" t="s">
        <v>47</v>
      </c>
      <c r="E24" s="1" t="s">
        <v>48</v>
      </c>
      <c r="F24" s="10">
        <v>0.244000</v>
      </c>
      <c r="G24" s="11">
        <v>17.250000</v>
      </c>
      <c r="H24" s="11">
        <f ca="1">ROUND(INDIRECT(ADDRESS(ROW()+(0), COLUMN()+(-2), 1))*INDIRECT(ADDRESS(ROW()+(0), COLUMN()+(-1), 1)), 2)</f>
        <v>4.210000</v>
      </c>
    </row>
    <row r="25" spans="1:8" ht="13.50" thickBot="1" customHeight="1">
      <c r="A25" s="1" t="s">
        <v>49</v>
      </c>
      <c r="B25" s="1"/>
      <c r="C25" s="1"/>
      <c r="D25" s="9" t="s">
        <v>50</v>
      </c>
      <c r="E25" s="1" t="s">
        <v>51</v>
      </c>
      <c r="F25" s="10">
        <v>0.035000</v>
      </c>
      <c r="G25" s="11">
        <v>18.420000</v>
      </c>
      <c r="H25" s="11">
        <f ca="1">ROUND(INDIRECT(ADDRESS(ROW()+(0), COLUMN()+(-2), 1))*INDIRECT(ADDRESS(ROW()+(0), COLUMN()+(-1), 1)), 2)</f>
        <v>0.640000</v>
      </c>
    </row>
    <row r="26" spans="1:8" ht="13.50" thickBot="1" customHeight="1">
      <c r="A26" s="1" t="s">
        <v>52</v>
      </c>
      <c r="B26" s="1"/>
      <c r="C26" s="1"/>
      <c r="D26" s="9" t="s">
        <v>53</v>
      </c>
      <c r="E26" s="1" t="s">
        <v>54</v>
      </c>
      <c r="F26" s="10">
        <v>0.033000</v>
      </c>
      <c r="G26" s="11">
        <v>17.250000</v>
      </c>
      <c r="H26" s="11">
        <f ca="1">ROUND(INDIRECT(ADDRESS(ROW()+(0), COLUMN()+(-2), 1))*INDIRECT(ADDRESS(ROW()+(0), COLUMN()+(-1), 1)), 2)</f>
        <v>0.570000</v>
      </c>
    </row>
    <row r="27" spans="1:8" ht="24.00" thickBot="1" customHeight="1">
      <c r="A27" s="1" t="s">
        <v>55</v>
      </c>
      <c r="B27" s="1"/>
      <c r="C27" s="1"/>
      <c r="D27" s="9" t="s">
        <v>56</v>
      </c>
      <c r="E27" s="1" t="s">
        <v>57</v>
      </c>
      <c r="F27" s="10">
        <v>0.014000</v>
      </c>
      <c r="G27" s="11">
        <v>18.420000</v>
      </c>
      <c r="H27" s="11">
        <f ca="1">ROUND(INDIRECT(ADDRESS(ROW()+(0), COLUMN()+(-2), 1))*INDIRECT(ADDRESS(ROW()+(0), COLUMN()+(-1), 1)), 2)</f>
        <v>0.260000</v>
      </c>
    </row>
    <row r="28" spans="1:8" ht="24.00" thickBot="1" customHeight="1">
      <c r="A28" s="1" t="s">
        <v>58</v>
      </c>
      <c r="B28" s="1"/>
      <c r="C28" s="1"/>
      <c r="D28" s="9" t="s">
        <v>59</v>
      </c>
      <c r="E28" s="1" t="s">
        <v>60</v>
      </c>
      <c r="F28" s="12">
        <v>0.057000</v>
      </c>
      <c r="G28" s="13">
        <v>17.250000</v>
      </c>
      <c r="H28" s="13">
        <f ca="1">ROUND(INDIRECT(ADDRESS(ROW()+(0), COLUMN()+(-2), 1))*INDIRECT(ADDRESS(ROW()+(0), COLUMN()+(-1), 1)), 2)</f>
        <v>0.980000</v>
      </c>
    </row>
    <row r="29" spans="1:8" ht="13.50" thickBot="1" customHeight="1">
      <c r="A29" s="14"/>
      <c r="B29" s="14"/>
      <c r="C29" s="14"/>
      <c r="D29" s="14"/>
      <c r="E29" s="14"/>
      <c r="F29" s="8" t="s">
        <v>61</v>
      </c>
      <c r="G29" s="8"/>
      <c r="H29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18.280000</v>
      </c>
    </row>
    <row r="30" spans="1:8" ht="13.50" thickBot="1" customHeight="1">
      <c r="A30" s="14">
        <v>4.000000</v>
      </c>
      <c r="B30" s="14"/>
      <c r="C30" s="14"/>
      <c r="D30" s="14"/>
      <c r="E30" s="17" t="s">
        <v>62</v>
      </c>
      <c r="F30" s="17"/>
      <c r="G30" s="14"/>
      <c r="H30" s="14"/>
    </row>
    <row r="31" spans="1:8" ht="13.50" thickBot="1" customHeight="1">
      <c r="A31" s="18"/>
      <c r="B31" s="18"/>
      <c r="C31" s="18"/>
      <c r="D31" s="19" t="s">
        <v>63</v>
      </c>
      <c r="E31" s="18" t="s">
        <v>64</v>
      </c>
      <c r="F31" s="12">
        <v>2.000000</v>
      </c>
      <c r="G31" s="13">
        <f ca="1">ROUND(SUM(INDIRECT(ADDRESS(ROW()+(-2), COLUMN()+(1), 1)),INDIRECT(ADDRESS(ROW()+(-10), COLUMN()+(1), 1)),INDIRECT(ADDRESS(ROW()+(-13), COLUMN()+(1), 1))), 2)</f>
        <v>62.880000</v>
      </c>
      <c r="H31" s="13">
        <f ca="1">ROUND(INDIRECT(ADDRESS(ROW()+(0), COLUMN()+(-2), 1))*INDIRECT(ADDRESS(ROW()+(0), COLUMN()+(-1), 1))/100, 2)</f>
        <v>1.260000</v>
      </c>
    </row>
    <row r="32" spans="1:8" ht="13.50" thickBot="1" customHeight="1">
      <c r="A32" s="20" t="s">
        <v>65</v>
      </c>
      <c r="B32" s="20"/>
      <c r="C32" s="20"/>
      <c r="D32" s="21"/>
      <c r="E32" s="22"/>
      <c r="F32" s="23" t="s">
        <v>66</v>
      </c>
      <c r="G32" s="24"/>
      <c r="H32" s="25">
        <f ca="1">ROUND(SUM(INDIRECT(ADDRESS(ROW()+(-1), COLUMN()+(0), 1)),INDIRECT(ADDRESS(ROW()+(-3), COLUMN()+(0), 1)),INDIRECT(ADDRESS(ROW()+(-11), COLUMN()+(0), 1)),INDIRECT(ADDRESS(ROW()+(-14), COLUMN()+(0), 1))), 2)</f>
        <v>64.140000</v>
      </c>
    </row>
  </sheetData>
  <mergeCells count="3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F21:G21"/>
    <mergeCell ref="A22:C22"/>
    <mergeCell ref="E22:F22"/>
    <mergeCell ref="A23:C23"/>
    <mergeCell ref="A24:C24"/>
    <mergeCell ref="A25:C25"/>
    <mergeCell ref="A26:C26"/>
    <mergeCell ref="A27:C27"/>
    <mergeCell ref="A28:C28"/>
    <mergeCell ref="A29:C29"/>
    <mergeCell ref="F29:G29"/>
    <mergeCell ref="A30:C30"/>
    <mergeCell ref="E30:F30"/>
    <mergeCell ref="A31:C31"/>
    <mergeCell ref="A32:E32"/>
    <mergeCell ref="F32:G32"/>
  </mergeCells>
  <pageMargins left="0.620079" right="0.472441" top="0.472441" bottom="0.472441" header="0.0" footer="0.0"/>
  <pageSetup paperSize="9" orientation="portrait"/>
  <rowBreaks count="0" manualBreakCount="0">
    </rowBreaks>
</worksheet>
</file>