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<sst xmlns="http://schemas.openxmlformats.org/spreadsheetml/2006/main" count="52" uniqueCount="52">
  <si>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</si>
  <si>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EHI010</t>
  </si>
  <si>
    <t xml:space="preserve">m²</t>
  </si>
  <si>
    <t xml:space="preserve">Forjado sanitario ventilado.</t>
  </si>
  <si>
    <r>
      <rPr>
        <sz val="8.25"/>
        <color rgb="FF000000"/>
        <rFont val="Arial"/>
        <family val="2"/>
      </rPr>
      <t xml:space="preserve">Forjado sanitario de hormigón armado de </t>
    </r>
    <r>
      <rPr>
        <b/>
        <sz val="8.25"/>
        <color rgb="FF000000"/>
        <rFont val="Arial"/>
        <family val="2"/>
      </rPr>
      <t xml:space="preserve">20</t>
    </r>
    <r>
      <rPr>
        <sz val="8.25"/>
        <color rgb="FF000000"/>
        <rFont val="Arial"/>
        <family val="2"/>
      </rPr>
      <t xml:space="preserve">+</t>
    </r>
    <r>
      <rPr>
        <b/>
        <sz val="8.25"/>
        <color rgb="FF000000"/>
        <rFont val="Arial"/>
        <family val="2"/>
      </rPr>
      <t xml:space="preserve">4</t>
    </r>
    <r>
      <rPr>
        <sz val="8.25"/>
        <color rgb="FF000000"/>
        <rFont val="Arial"/>
        <family val="2"/>
      </rPr>
      <t xml:space="preserve"> cm de canto total, sobre encofrado perdido de módulos de polipropileno reciclado, realizado con </t>
    </r>
    <r>
      <rPr>
        <b/>
        <sz val="8.25"/>
        <color rgb="FF000000"/>
        <rFont val="Arial"/>
        <family val="2"/>
      </rPr>
      <t xml:space="preserve">hormigón HA-25/B/10/IIa, i.work SUSTENTA "FYM ITALCEMENTI GROUP", fabricado en central, y vertido con cubilote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acero UNE-EN 10080 B 500 S, cuantía 3 kg/m²</t>
    </r>
    <r>
      <rPr>
        <sz val="8.25"/>
        <color rgb="FF000000"/>
        <rFont val="Arial"/>
        <family val="2"/>
      </rPr>
      <t xml:space="preserve">, y </t>
    </r>
    <r>
      <rPr>
        <b/>
        <sz val="8.25"/>
        <color rgb="FF000000"/>
        <rFont val="Arial"/>
        <family val="2"/>
      </rPr>
      <t xml:space="preserve">malla electrosoldada ME 15x15 Ø 5-5 B 500 T 6x2,20 UNE-EN 10080</t>
    </r>
    <r>
      <rPr>
        <sz val="8.25"/>
        <color rgb="FF000000"/>
        <rFont val="Arial"/>
        <family val="2"/>
      </rPr>
      <t xml:space="preserve"> sobre separadores homologados, en capa de compresión de </t>
    </r>
    <r>
      <rPr>
        <b/>
        <sz val="8.25"/>
        <color rgb="FF000000"/>
        <rFont val="Arial"/>
        <family val="2"/>
      </rPr>
      <t xml:space="preserve">4</t>
    </r>
    <r>
      <rPr>
        <sz val="8.25"/>
        <color rgb="FF000000"/>
        <rFont val="Arial"/>
        <family val="2"/>
      </rPr>
      <t xml:space="preserve"> cm de espesor, </t>
    </r>
    <r>
      <rPr>
        <b/>
        <sz val="8.25"/>
        <color rgb="FF000000"/>
        <rFont val="Arial"/>
        <family val="2"/>
      </rPr>
      <t xml:space="preserve">con juntas de retracción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</si>
  <si>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</si>
  <si>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</si>
  <si>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</si>
  <si>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</si>
  <si>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</si>
  <si>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</si>
  <si>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</si>
  <si>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mt07cid010j</t>
  </si>
  <si>
    <t xml:space="preserve">m²</t>
  </si>
  <si>
    <t xml:space="preserve">Encofrado perdido de módulos de polipropileno reciclado, de 50x50x20 cm, para soleras y forjados sanitarios ventilados.</t>
  </si>
  <si>
    <t xml:space="preserve">mt08efa010</t>
  </si>
  <si>
    <t xml:space="preserve">m²</t>
  </si>
  <si>
    <t xml:space="preserve">Sistema de encofrado recuperable de tableros de madera para zunchos perimetrales.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</si>
  <si>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</si>
  <si>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</si>
  <si>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</si>
  <si>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mt07ame010b</t>
  </si>
  <si>
    <t xml:space="preserve">m²</t>
  </si>
  <si>
    <t xml:space="preserve">Malla electrosoldada ME 15x15 Ø 5-5 B 500 T 6x2,20 UNE-EN 10080.</t>
  </si>
  <si>
    <t xml:space="preserve">mt10hai010adad</t>
  </si>
  <si>
    <t xml:space="preserve">m³</t>
  </si>
  <si>
    <t xml:space="preserve">Hormigón HA-25/B/10/IIa, i.work SUSTENTA "FYM ITALCEMENTI GROUP", fabricado en central.</t>
  </si>
  <si>
    <t xml:space="preserve">Subtotal materiales:</t>
  </si>
  <si>
    <t xml:space="preserve">Equipo y maquinaria</t>
  </si>
  <si>
    <t xml:space="preserve">mq06vib020</t>
  </si>
  <si>
    <t xml:space="preserve">h</t>
  </si>
  <si>
    <t xml:space="preserve">Regla vibrante de 3 m.</t>
  </si>
  <si>
    <t xml:space="preserve">mq06cor020</t>
  </si>
  <si>
    <t xml:space="preserve">h</t>
  </si>
  <si>
    <t xml:space="preserve">Equipo para corte de juntas en soleras de hormigón.</t>
  </si>
  <si>
    <t xml:space="preserve">Subtotal equipo y maquinaria:</t>
  </si>
  <si>
    <t xml:space="preserve">Mano de obra</t>
  </si>
  <si>
    <t xml:space="preserve">mo042</t>
  </si>
  <si>
    <t xml:space="preserve">h</t>
  </si>
  <si>
    <t xml:space="preserve">Oficial 1ª estructurista.</t>
  </si>
  <si>
    <t xml:space="preserve">mo089</t>
  </si>
  <si>
    <t xml:space="preserve">h</t>
  </si>
  <si>
    <t xml:space="preserve">Ayudante estructurista.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</si>
  <si>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</si>
  <si>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</si>
  <si>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</si>
  <si>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</si>
  <si>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</si>
  <si>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</si>
  <si>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</si>
  <si>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1,52€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</si>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</sst>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1.36" customWidth="1"/>
    <col min="4" max="4" width="7.65" customWidth="1"/>
    <col min="5" max="5" width="50.83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1.050000</v>
      </c>
      <c r="G10" s="11">
        <v>9.640000</v>
      </c>
      <c r="H10" s="11">
        <f ca="1">ROUND(INDIRECT(ADDRESS(ROW()+(0), COLUMN()+(-2), 1))*INDIRECT(ADDRESS(ROW()+(0), COLUMN()+(-1), 1)), 2)</f>
        <v>10.120000</v>
      </c>
    </row>
    <row r="11" spans="1:8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0.100000</v>
      </c>
      <c r="G11" s="11">
        <v>1.240000</v>
      </c>
      <c r="H11" s="11">
        <f ca="1">ROUND(INDIRECT(ADDRESS(ROW()+(0), COLUMN()+(-2), 1))*INDIRECT(ADDRESS(ROW()+(0), COLUMN()+(-1), 1)), 2)</f>
        <v>0.120000</v>
      </c>
    </row>
    <row r="12" spans="1:8" ht="24.0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3.000000</v>
      </c>
      <c r="G12" s="11">
        <v>0.810000</v>
      </c>
      <c r="H12" s="11">
        <f ca="1">ROUND(INDIRECT(ADDRESS(ROW()+(0), COLUMN()+(-2), 1))*INDIRECT(ADDRESS(ROW()+(0), COLUMN()+(-1), 1)), 2)</f>
        <v>2.430000</v>
      </c>
    </row>
    <row r="13" spans="1:8" ht="24.0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0">
        <v>1.100000</v>
      </c>
      <c r="G13" s="11">
        <v>1.670000</v>
      </c>
      <c r="H13" s="11">
        <f ca="1">ROUND(INDIRECT(ADDRESS(ROW()+(0), COLUMN()+(-2), 1))*INDIRECT(ADDRESS(ROW()+(0), COLUMN()+(-1), 1)), 2)</f>
        <v>1.840000</v>
      </c>
    </row>
    <row r="14" spans="1:8" ht="24.0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2">
        <v>0.154000</v>
      </c>
      <c r="G14" s="13">
        <v>105.200000</v>
      </c>
      <c r="H14" s="13">
        <f ca="1">ROUND(INDIRECT(ADDRESS(ROW()+(0), COLUMN()+(-2), 1))*INDIRECT(ADDRESS(ROW()+(0), COLUMN()+(-1), 1)), 2)</f>
        <v>16.200000</v>
      </c>
    </row>
    <row r="15" spans="1:8" ht="13.50" thickBot="1" customHeight="1">
      <c r="A15" s="14"/>
      <c r="B15" s="14"/>
      <c r="C15" s="14"/>
      <c r="D15" s="14"/>
      <c r="E15" s="14"/>
      <c r="F15" s="8" t="s">
        <v>27</v>
      </c>
      <c r="G15" s="8"/>
      <c r="H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30.710000</v>
      </c>
    </row>
    <row r="16" spans="1:8" ht="13.50" thickBot="1" customHeight="1">
      <c r="A16" s="14">
        <v>2.000000</v>
      </c>
      <c r="B16" s="14"/>
      <c r="C16" s="14"/>
      <c r="D16" s="14"/>
      <c r="E16" s="17" t="s">
        <v>28</v>
      </c>
      <c r="F16" s="17"/>
      <c r="G16" s="14"/>
      <c r="H16" s="14"/>
    </row>
    <row r="17" spans="1:8" ht="13.50" thickBot="1" customHeight="1">
      <c r="A17" s="1" t="s">
        <v>29</v>
      </c>
      <c r="B17" s="1"/>
      <c r="C17" s="1"/>
      <c r="D17" s="9" t="s">
        <v>30</v>
      </c>
      <c r="E17" s="1" t="s">
        <v>31</v>
      </c>
      <c r="F17" s="10">
        <v>0.082000</v>
      </c>
      <c r="G17" s="11">
        <v>4.660000</v>
      </c>
      <c r="H17" s="11">
        <f ca="1">ROUND(INDIRECT(ADDRESS(ROW()+(0), COLUMN()+(-2), 1))*INDIRECT(ADDRESS(ROW()+(0), COLUMN()+(-1), 1)), 2)</f>
        <v>0.380000</v>
      </c>
    </row>
    <row r="18" spans="1:8" ht="13.50" thickBot="1" customHeight="1">
      <c r="A18" s="1" t="s">
        <v>32</v>
      </c>
      <c r="B18" s="1"/>
      <c r="C18" s="1"/>
      <c r="D18" s="9" t="s">
        <v>33</v>
      </c>
      <c r="E18" s="1" t="s">
        <v>34</v>
      </c>
      <c r="F18" s="12">
        <v>0.075000</v>
      </c>
      <c r="G18" s="13">
        <v>9.480000</v>
      </c>
      <c r="H18" s="13">
        <f ca="1">ROUND(INDIRECT(ADDRESS(ROW()+(0), COLUMN()+(-2), 1))*INDIRECT(ADDRESS(ROW()+(0), COLUMN()+(-1), 1)), 2)</f>
        <v>0.710000</v>
      </c>
    </row>
    <row r="19" spans="1:8" ht="13.50" thickBot="1" customHeight="1">
      <c r="A19" s="14"/>
      <c r="B19" s="14"/>
      <c r="C19" s="14"/>
      <c r="D19" s="14"/>
      <c r="E19" s="14"/>
      <c r="F19" s="8" t="s">
        <v>35</v>
      </c>
      <c r="G19" s="8"/>
      <c r="H19" s="16">
        <f ca="1">ROUND(SUM(INDIRECT(ADDRESS(ROW()+(-1), COLUMN()+(0), 1)),INDIRECT(ADDRESS(ROW()+(-2), COLUMN()+(0), 1))), 2)</f>
        <v>1.090000</v>
      </c>
    </row>
    <row r="20" spans="1:8" ht="13.50" thickBot="1" customHeight="1">
      <c r="A20" s="14">
        <v>3.000000</v>
      </c>
      <c r="B20" s="14"/>
      <c r="C20" s="14"/>
      <c r="D20" s="14"/>
      <c r="E20" s="17" t="s">
        <v>36</v>
      </c>
      <c r="F20" s="17"/>
      <c r="G20" s="14"/>
      <c r="H20" s="14"/>
    </row>
    <row r="21" spans="1:8" ht="13.50" thickBot="1" customHeight="1">
      <c r="A21" s="1" t="s">
        <v>37</v>
      </c>
      <c r="B21" s="1"/>
      <c r="C21" s="1"/>
      <c r="D21" s="9" t="s">
        <v>38</v>
      </c>
      <c r="E21" s="1" t="s">
        <v>39</v>
      </c>
      <c r="F21" s="10">
        <v>0.115000</v>
      </c>
      <c r="G21" s="11">
        <v>18.420000</v>
      </c>
      <c r="H21" s="11">
        <f ca="1">ROUND(INDIRECT(ADDRESS(ROW()+(0), COLUMN()+(-2), 1))*INDIRECT(ADDRESS(ROW()+(0), COLUMN()+(-1), 1)), 2)</f>
        <v>2.120000</v>
      </c>
    </row>
    <row r="22" spans="1:8" ht="13.50" thickBot="1" customHeight="1">
      <c r="A22" s="1" t="s">
        <v>40</v>
      </c>
      <c r="B22" s="1"/>
      <c r="C22" s="1"/>
      <c r="D22" s="9" t="s">
        <v>41</v>
      </c>
      <c r="E22" s="1" t="s">
        <v>42</v>
      </c>
      <c r="F22" s="10">
        <v>0.115000</v>
      </c>
      <c r="G22" s="11">
        <v>17.250000</v>
      </c>
      <c r="H22" s="11">
        <f ca="1">ROUND(INDIRECT(ADDRESS(ROW()+(0), COLUMN()+(-2), 1))*INDIRECT(ADDRESS(ROW()+(0), COLUMN()+(-1), 1)), 2)</f>
        <v>1.980000</v>
      </c>
    </row>
    <row r="23" spans="1:8" ht="13.50" thickBot="1" customHeight="1">
      <c r="A23" s="1" t="s">
        <v>43</v>
      </c>
      <c r="B23" s="1"/>
      <c r="C23" s="1"/>
      <c r="D23" s="9" t="s">
        <v>44</v>
      </c>
      <c r="E23" s="1" t="s">
        <v>45</v>
      </c>
      <c r="F23" s="12">
        <v>0.076000</v>
      </c>
      <c r="G23" s="13">
        <v>16.500000</v>
      </c>
      <c r="H23" s="13">
        <f ca="1">ROUND(INDIRECT(ADDRESS(ROW()+(0), COLUMN()+(-2), 1))*INDIRECT(ADDRESS(ROW()+(0), COLUMN()+(-1), 1)), 2)</f>
        <v>1.250000</v>
      </c>
    </row>
    <row r="24" spans="1:8" ht="13.50" thickBot="1" customHeight="1">
      <c r="A24" s="14"/>
      <c r="B24" s="14"/>
      <c r="C24" s="14"/>
      <c r="D24" s="14"/>
      <c r="E24" s="14"/>
      <c r="F24" s="8" t="s">
        <v>46</v>
      </c>
      <c r="G24" s="8"/>
      <c r="H24" s="16">
        <f ca="1">ROUND(SUM(INDIRECT(ADDRESS(ROW()+(-1), COLUMN()+(0), 1)),INDIRECT(ADDRESS(ROW()+(-2), COLUMN()+(0), 1)),INDIRECT(ADDRESS(ROW()+(-3), COLUMN()+(0), 1))), 2)</f>
        <v>5.350000</v>
      </c>
    </row>
    <row r="25" spans="1:8" ht="13.50" thickBot="1" customHeight="1">
      <c r="A25" s="14">
        <v>4.000000</v>
      </c>
      <c r="B25" s="14"/>
      <c r="C25" s="14"/>
      <c r="D25" s="14"/>
      <c r="E25" s="17" t="s">
        <v>47</v>
      </c>
      <c r="F25" s="17"/>
      <c r="G25" s="14"/>
      <c r="H25" s="14"/>
    </row>
    <row r="26" spans="1:8" ht="13.50" thickBot="1" customHeight="1">
      <c r="A26" s="18"/>
      <c r="B26" s="18"/>
      <c r="C26" s="18"/>
      <c r="D26" s="19" t="s">
        <v>48</v>
      </c>
      <c r="E26" s="18" t="s">
        <v>49</v>
      </c>
      <c r="F26" s="12">
        <v>2.000000</v>
      </c>
      <c r="G26" s="13">
        <f ca="1">ROUND(SUM(INDIRECT(ADDRESS(ROW()+(-2), COLUMN()+(1), 1)),INDIRECT(ADDRESS(ROW()+(-7), COLUMN()+(1), 1)),INDIRECT(ADDRESS(ROW()+(-11), COLUMN()+(1), 1))), 2)</f>
        <v>37.150000</v>
      </c>
      <c r="H26" s="13">
        <f ca="1">ROUND(INDIRECT(ADDRESS(ROW()+(0), COLUMN()+(-2), 1))*INDIRECT(ADDRESS(ROW()+(0), COLUMN()+(-1), 1))/100, 2)</f>
        <v>0.740000</v>
      </c>
    </row>
    <row r="27" spans="1:8" ht="13.50" thickBot="1" customHeight="1">
      <c r="A27" s="20" t="s">
        <v>50</v>
      </c>
      <c r="B27" s="20"/>
      <c r="C27" s="20"/>
      <c r="D27" s="21"/>
      <c r="E27" s="22"/>
      <c r="F27" s="23" t="s">
        <v>51</v>
      </c>
      <c r="G27" s="24"/>
      <c r="H27" s="25">
        <f ca="1">ROUND(SUM(INDIRECT(ADDRESS(ROW()+(-1), COLUMN()+(0), 1)),INDIRECT(ADDRESS(ROW()+(-3), COLUMN()+(0), 1)),INDIRECT(ADDRESS(ROW()+(-8), COLUMN()+(0), 1)),INDIRECT(ADDRESS(ROW()+(-12), COLUMN()+(0), 1))), 2)</f>
        <v>37.890000</v>
      </c>
    </row>
  </sheetData>
  <mergeCells count="3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C22"/>
    <mergeCell ref="A23:C23"/>
    <mergeCell ref="A24:C24"/>
    <mergeCell ref="F24:G24"/>
    <mergeCell ref="A25:C25"/>
    <mergeCell ref="E25:F25"/>
    <mergeCell ref="A26:C26"/>
    <mergeCell ref="A27:E27"/>
    <mergeCell ref="F27:G27"/>
  </mergeCells>
  <pageMargins left="0.620079" right="0.472441" top="0.472441" bottom="0.472441" header="0.0" footer="0.0"/>
  <pageSetup paperSize="9" orientation="portrait"/>
  <rowBreaks count="0" manualBreakCount="0">
    </rowBreaks>
</worksheet>
</file>