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<sst xmlns="http://schemas.openxmlformats.org/spreadsheetml/2006/main" count="76" uniqueCount="76">
  <si>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</si>
  <si>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EHA010</t>
  </si>
  <si>
    <t xml:space="preserve">m²</t>
  </si>
  <si>
    <t xml:space="preserve">Losa postesada con tendones adherentes.</t>
  </si>
  <si>
    <r>
      <rPr>
        <sz val="8.25"/>
        <color rgb="FF000000"/>
        <rFont val="Arial"/>
        <family val="2"/>
      </rPr>
      <t xml:space="preserve">Losa postesada horizontal de hormigón armado, canto total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realizada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22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montaje y desmontaje de sistema de mesas de encofrado, con acabado tipo industrial para revestir, formado por superficie encofrante de tableros de madera tratada, reforzados con varillas y perfiles, estructura soporte horizontal de mesa de encofrado y accesorios de montaje y estructura soporte vertical de puntales metálicos</t>
    </r>
    <r>
      <rPr>
        <sz val="8.25"/>
        <color rgb="FF000000"/>
        <rFont val="Arial"/>
        <family val="2"/>
      </rPr>
      <t xml:space="preserve">; altura libre de planta de </t>
    </r>
    <r>
      <rPr>
        <b/>
        <sz val="8.25"/>
        <color rgb="FF000000"/>
        <rFont val="Arial"/>
        <family val="2"/>
      </rPr>
      <t xml:space="preserve">hasta 4 m</t>
    </r>
    <r>
      <rPr>
        <sz val="8.25"/>
        <color rgb="FF000000"/>
        <rFont val="Arial"/>
        <family val="2"/>
      </rPr>
      <t xml:space="preserve">. Sin incluir repercusión de pilares ni de acero para pretensar.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</si>
  <si>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</si>
  <si>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</si>
  <si>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</si>
  <si>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</si>
  <si>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</si>
  <si>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</si>
  <si>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</si>
  <si>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</si>
  <si>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</si>
  <si>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</si>
  <si>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mt08efl020</t>
  </si>
  <si>
    <t xml:space="preserve">m²</t>
  </si>
  <si>
    <t xml:space="preserve">Vigas principales y vigas secundarias de madera, para formación de mesa de encofrado, incluso p/p de accesorios de montaje.</t>
  </si>
  <si>
    <t xml:space="preserve">mt50spa081c</t>
  </si>
  <si>
    <t xml:space="preserve">Ud</t>
  </si>
  <si>
    <t xml:space="preserve">Puntal metálico telescópico, de hasta 4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</si>
  <si>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</si>
  <si>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</si>
  <si>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</si>
  <si>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</si>
  <si>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</si>
  <si>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</si>
  <si>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</si>
  <si>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</si>
  <si>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</si>
  <si>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mt07aco020i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</si>
  <si>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</si>
  <si>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</si>
  <si>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</si>
  <si>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</si>
  <si>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</si>
  <si>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</si>
  <si>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</si>
  <si>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</si>
  <si>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</si>
  <si>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</si>
  <si>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</si>
  <si>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mt08cur020a</t>
  </si>
  <si>
    <t xml:space="preserve">l</t>
  </si>
  <si>
    <t xml:space="preserve">Agente filmógeno para curado de hormigones y morteros.</t>
  </si>
  <si>
    <t xml:space="preserve">Subtotal materiales:</t>
  </si>
  <si>
    <t xml:space="preserve">Equipo y maquinaria</t>
  </si>
  <si>
    <t xml:space="preserve">mq07ple030a</t>
  </si>
  <si>
    <t xml:space="preserve">h</t>
  </si>
  <si>
    <t xml:space="preserve">Carro con elevador, para desplazamiento y elevación de mesa de encofrado, de 10 m de altura máxima de trabajo.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</si>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</sst>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8.16" customWidth="1"/>
    <col min="4" max="4" width="50.83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0.044000</v>
      </c>
      <c r="F10" s="11">
        <v>37.500000</v>
      </c>
      <c r="G10" s="11">
        <f ca="1">ROUND(INDIRECT(ADDRESS(ROW()+(0), COLUMN()+(-2), 1))*INDIRECT(ADDRESS(ROW()+(0), COLUMN()+(-1), 1)), 2)</f>
        <v>1.650000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0.007000</v>
      </c>
      <c r="F11" s="11">
        <v>185.000000</v>
      </c>
      <c r="G11" s="11">
        <f ca="1">ROUND(INDIRECT(ADDRESS(ROW()+(0), COLUMN()+(-2), 1))*INDIRECT(ADDRESS(ROW()+(0), COLUMN()+(-1), 1)), 2)</f>
        <v>1.300000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0.027000</v>
      </c>
      <c r="F12" s="11">
        <v>18.380000</v>
      </c>
      <c r="G12" s="11">
        <f ca="1">ROUND(INDIRECT(ADDRESS(ROW()+(0), COLUMN()+(-2), 1))*INDIRECT(ADDRESS(ROW()+(0), COLUMN()+(-1), 1)), 2)</f>
        <v>0.500000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0.003000</v>
      </c>
      <c r="F13" s="11">
        <v>238.160000</v>
      </c>
      <c r="G13" s="11">
        <f ca="1">ROUND(INDIRECT(ADDRESS(ROW()+(0), COLUMN()+(-2), 1))*INDIRECT(ADDRESS(ROW()+(0), COLUMN()+(-1), 1)), 2)</f>
        <v>0.710000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0.040000</v>
      </c>
      <c r="F14" s="11">
        <v>7.000000</v>
      </c>
      <c r="G14" s="11">
        <f ca="1">ROUND(INDIRECT(ADDRESS(ROW()+(0), COLUMN()+(-2), 1))*INDIRECT(ADDRESS(ROW()+(0), COLUMN()+(-1), 1)), 2)</f>
        <v>0.280000</v>
      </c>
    </row>
    <row r="15" spans="1:7" ht="34.50" thickBot="1" customHeight="1">
      <c r="A15" s="1" t="s">
        <v>27</v>
      </c>
      <c r="B15" s="1"/>
      <c r="C15" s="9" t="s">
        <v>28</v>
      </c>
      <c r="D15" s="1" t="s">
        <v>29</v>
      </c>
      <c r="E15" s="10">
        <v>0.030000</v>
      </c>
      <c r="F15" s="11">
        <v>1.980000</v>
      </c>
      <c r="G15" s="11">
        <f ca="1">ROUND(INDIRECT(ADDRESS(ROW()+(0), COLUMN()+(-2), 1))*INDIRECT(ADDRESS(ROW()+(0), COLUMN()+(-1), 1)), 2)</f>
        <v>0.060000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3.000000</v>
      </c>
      <c r="F16" s="11">
        <v>0.080000</v>
      </c>
      <c r="G16" s="11">
        <f ca="1">ROUND(INDIRECT(ADDRESS(ROW()+(0), COLUMN()+(-2), 1))*INDIRECT(ADDRESS(ROW()+(0), COLUMN()+(-1), 1)), 2)</f>
        <v>0.240000</v>
      </c>
    </row>
    <row r="17" spans="1:7" ht="24.00" thickBot="1" customHeight="1">
      <c r="A17" s="1" t="s">
        <v>33</v>
      </c>
      <c r="B17" s="1"/>
      <c r="C17" s="9" t="s">
        <v>34</v>
      </c>
      <c r="D17" s="1" t="s">
        <v>35</v>
      </c>
      <c r="E17" s="10">
        <v>22.000000</v>
      </c>
      <c r="F17" s="11">
        <v>0.810000</v>
      </c>
      <c r="G17" s="11">
        <f ca="1">ROUND(INDIRECT(ADDRESS(ROW()+(0), COLUMN()+(-2), 1))*INDIRECT(ADDRESS(ROW()+(0), COLUMN()+(-1), 1)), 2)</f>
        <v>17.820000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0.264000</v>
      </c>
      <c r="F18" s="11">
        <v>1.100000</v>
      </c>
      <c r="G18" s="11">
        <f ca="1">ROUND(INDIRECT(ADDRESS(ROW()+(0), COLUMN()+(-2), 1))*INDIRECT(ADDRESS(ROW()+(0), COLUMN()+(-1), 1)), 2)</f>
        <v>0.290000</v>
      </c>
    </row>
    <row r="19" spans="1:7" ht="24.00" thickBot="1" customHeight="1">
      <c r="A19" s="1" t="s">
        <v>39</v>
      </c>
      <c r="B19" s="1"/>
      <c r="C19" s="9" t="s">
        <v>40</v>
      </c>
      <c r="D19" s="1" t="s">
        <v>41</v>
      </c>
      <c r="E19" s="10">
        <v>0.252000</v>
      </c>
      <c r="F19" s="11">
        <v>107.200000</v>
      </c>
      <c r="G19" s="11">
        <f ca="1">ROUND(INDIRECT(ADDRESS(ROW()+(0), COLUMN()+(-2), 1))*INDIRECT(ADDRESS(ROW()+(0), COLUMN()+(-1), 1)), 2)</f>
        <v>27.010000</v>
      </c>
    </row>
    <row r="20" spans="1:7" ht="13.50" thickBot="1" customHeight="1">
      <c r="A20" s="1" t="s">
        <v>42</v>
      </c>
      <c r="B20" s="1"/>
      <c r="C20" s="9" t="s">
        <v>43</v>
      </c>
      <c r="D20" s="1" t="s">
        <v>44</v>
      </c>
      <c r="E20" s="12">
        <v>0.150000</v>
      </c>
      <c r="F20" s="13">
        <v>1.940000</v>
      </c>
      <c r="G20" s="13">
        <f ca="1">ROUND(INDIRECT(ADDRESS(ROW()+(0), COLUMN()+(-2), 1))*INDIRECT(ADDRESS(ROW()+(0), COLUMN()+(-1), 1)), 2)</f>
        <v>0.290000</v>
      </c>
    </row>
    <row r="21" spans="1:7" ht="13.50" thickBot="1" customHeight="1">
      <c r="A21" s="14"/>
      <c r="B21" s="14"/>
      <c r="C21" s="14"/>
      <c r="D21" s="14"/>
      <c r="E21" s="8" t="s">
        <v>45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50.150000</v>
      </c>
    </row>
    <row r="22" spans="1:7" ht="13.50" thickBot="1" customHeight="1">
      <c r="A22" s="14">
        <v>2.000000</v>
      </c>
      <c r="B22" s="14"/>
      <c r="C22" s="14"/>
      <c r="D22" s="17" t="s">
        <v>46</v>
      </c>
      <c r="E22" s="17"/>
      <c r="F22" s="14"/>
      <c r="G22" s="14"/>
    </row>
    <row r="23" spans="1:7" ht="24.00" thickBot="1" customHeight="1">
      <c r="A23" s="1" t="s">
        <v>47</v>
      </c>
      <c r="B23" s="1"/>
      <c r="C23" s="9" t="s">
        <v>48</v>
      </c>
      <c r="D23" s="1" t="s">
        <v>49</v>
      </c>
      <c r="E23" s="12">
        <v>0.040000</v>
      </c>
      <c r="F23" s="13">
        <v>24.940000</v>
      </c>
      <c r="G23" s="13">
        <f ca="1">ROUND(INDIRECT(ADDRESS(ROW()+(0), COLUMN()+(-2), 1))*INDIRECT(ADDRESS(ROW()+(0), COLUMN()+(-1), 1)), 2)</f>
        <v>1.000000</v>
      </c>
    </row>
    <row r="24" spans="1:7" ht="13.50" thickBot="1" customHeight="1">
      <c r="A24" s="14"/>
      <c r="B24" s="14"/>
      <c r="C24" s="14"/>
      <c r="D24" s="14"/>
      <c r="E24" s="8" t="s">
        <v>50</v>
      </c>
      <c r="F24" s="8"/>
      <c r="G24" s="16">
        <f ca="1">ROUND(SUM(INDIRECT(ADDRESS(ROW()+(-1), COLUMN()+(0), 1))), 2)</f>
        <v>1.000000</v>
      </c>
    </row>
    <row r="25" spans="1:7" ht="13.50" thickBot="1" customHeight="1">
      <c r="A25" s="14">
        <v>3.000000</v>
      </c>
      <c r="B25" s="14"/>
      <c r="C25" s="14"/>
      <c r="D25" s="17" t="s">
        <v>51</v>
      </c>
      <c r="E25" s="17"/>
      <c r="F25" s="14"/>
      <c r="G25" s="14"/>
    </row>
    <row r="26" spans="1:7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0.407000</v>
      </c>
      <c r="F26" s="11">
        <v>18.420000</v>
      </c>
      <c r="G26" s="11">
        <f ca="1">ROUND(INDIRECT(ADDRESS(ROW()+(0), COLUMN()+(-2), 1))*INDIRECT(ADDRESS(ROW()+(0), COLUMN()+(-1), 1)), 2)</f>
        <v>7.500000</v>
      </c>
    </row>
    <row r="27" spans="1:7" ht="13.50" thickBot="1" customHeight="1">
      <c r="A27" s="1" t="s">
        <v>55</v>
      </c>
      <c r="B27" s="1"/>
      <c r="C27" s="9" t="s">
        <v>56</v>
      </c>
      <c r="D27" s="1" t="s">
        <v>57</v>
      </c>
      <c r="E27" s="10">
        <v>0.407000</v>
      </c>
      <c r="F27" s="11">
        <v>17.250000</v>
      </c>
      <c r="G27" s="11">
        <f ca="1">ROUND(INDIRECT(ADDRESS(ROW()+(0), COLUMN()+(-2), 1))*INDIRECT(ADDRESS(ROW()+(0), COLUMN()+(-1), 1)), 2)</f>
        <v>7.020000</v>
      </c>
    </row>
    <row r="28" spans="1:7" ht="13.50" thickBot="1" customHeight="1">
      <c r="A28" s="1" t="s">
        <v>58</v>
      </c>
      <c r="B28" s="1"/>
      <c r="C28" s="9" t="s">
        <v>59</v>
      </c>
      <c r="D28" s="1" t="s">
        <v>60</v>
      </c>
      <c r="E28" s="10">
        <v>0.269000</v>
      </c>
      <c r="F28" s="11">
        <v>18.420000</v>
      </c>
      <c r="G28" s="11">
        <f ca="1">ROUND(INDIRECT(ADDRESS(ROW()+(0), COLUMN()+(-2), 1))*INDIRECT(ADDRESS(ROW()+(0), COLUMN()+(-1), 1)), 2)</f>
        <v>4.950000</v>
      </c>
    </row>
    <row r="29" spans="1:7" ht="13.50" thickBot="1" customHeight="1">
      <c r="A29" s="1" t="s">
        <v>61</v>
      </c>
      <c r="B29" s="1"/>
      <c r="C29" s="9" t="s">
        <v>62</v>
      </c>
      <c r="D29" s="1" t="s">
        <v>63</v>
      </c>
      <c r="E29" s="10">
        <v>0.224000</v>
      </c>
      <c r="F29" s="11">
        <v>17.250000</v>
      </c>
      <c r="G29" s="11">
        <f ca="1">ROUND(INDIRECT(ADDRESS(ROW()+(0), COLUMN()+(-2), 1))*INDIRECT(ADDRESS(ROW()+(0), COLUMN()+(-1), 1)), 2)</f>
        <v>3.860000</v>
      </c>
    </row>
    <row r="30" spans="1:7" ht="24.00" thickBot="1" customHeight="1">
      <c r="A30" s="1" t="s">
        <v>64</v>
      </c>
      <c r="B30" s="1"/>
      <c r="C30" s="9" t="s">
        <v>65</v>
      </c>
      <c r="D30" s="1" t="s">
        <v>66</v>
      </c>
      <c r="E30" s="10">
        <v>0.054000</v>
      </c>
      <c r="F30" s="11">
        <v>18.420000</v>
      </c>
      <c r="G30" s="11">
        <f ca="1">ROUND(INDIRECT(ADDRESS(ROW()+(0), COLUMN()+(-2), 1))*INDIRECT(ADDRESS(ROW()+(0), COLUMN()+(-1), 1)), 2)</f>
        <v>0.990000</v>
      </c>
    </row>
    <row r="31" spans="1:7" ht="24.00" thickBot="1" customHeight="1">
      <c r="A31" s="1" t="s">
        <v>67</v>
      </c>
      <c r="B31" s="1"/>
      <c r="C31" s="9" t="s">
        <v>68</v>
      </c>
      <c r="D31" s="1" t="s">
        <v>69</v>
      </c>
      <c r="E31" s="12">
        <v>0.220000</v>
      </c>
      <c r="F31" s="13">
        <v>17.250000</v>
      </c>
      <c r="G31" s="13">
        <f ca="1">ROUND(INDIRECT(ADDRESS(ROW()+(0), COLUMN()+(-2), 1))*INDIRECT(ADDRESS(ROW()+(0), COLUMN()+(-1), 1)), 2)</f>
        <v>3.800000</v>
      </c>
    </row>
    <row r="32" spans="1:7" ht="13.50" thickBot="1" customHeight="1">
      <c r="A32" s="14"/>
      <c r="B32" s="14"/>
      <c r="C32" s="14"/>
      <c r="D32" s="14"/>
      <c r="E32" s="8" t="s">
        <v>70</v>
      </c>
      <c r="F32" s="8"/>
      <c r="G32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28.120000</v>
      </c>
    </row>
    <row r="33" spans="1:7" ht="13.50" thickBot="1" customHeight="1">
      <c r="A33" s="14">
        <v>4.000000</v>
      </c>
      <c r="B33" s="14"/>
      <c r="C33" s="14"/>
      <c r="D33" s="17" t="s">
        <v>71</v>
      </c>
      <c r="E33" s="17"/>
      <c r="F33" s="14"/>
      <c r="G33" s="14"/>
    </row>
    <row r="34" spans="1:7" ht="13.50" thickBot="1" customHeight="1">
      <c r="A34" s="18"/>
      <c r="B34" s="18"/>
      <c r="C34" s="19" t="s">
        <v>72</v>
      </c>
      <c r="D34" s="18" t="s">
        <v>73</v>
      </c>
      <c r="E34" s="12">
        <v>2.000000</v>
      </c>
      <c r="F34" s="13">
        <f ca="1">ROUND(SUM(INDIRECT(ADDRESS(ROW()+(-2), COLUMN()+(1), 1)),INDIRECT(ADDRESS(ROW()+(-10), COLUMN()+(1), 1)),INDIRECT(ADDRESS(ROW()+(-13), COLUMN()+(1), 1))), 2)</f>
        <v>79.270000</v>
      </c>
      <c r="G34" s="13">
        <f ca="1">ROUND(INDIRECT(ADDRESS(ROW()+(0), COLUMN()+(-2), 1))*INDIRECT(ADDRESS(ROW()+(0), COLUMN()+(-1), 1))/100, 2)</f>
        <v>1.590000</v>
      </c>
    </row>
    <row r="35" spans="1:7" ht="13.50" thickBot="1" customHeight="1">
      <c r="A35" s="20" t="s">
        <v>74</v>
      </c>
      <c r="B35" s="20"/>
      <c r="C35" s="21"/>
      <c r="D35" s="22"/>
      <c r="E35" s="23" t="s">
        <v>75</v>
      </c>
      <c r="F35" s="24"/>
      <c r="G35" s="25">
        <f ca="1">ROUND(SUM(INDIRECT(ADDRESS(ROW()+(-1), COLUMN()+(0), 1)),INDIRECT(ADDRESS(ROW()+(-3), COLUMN()+(0), 1)),INDIRECT(ADDRESS(ROW()+(-11), COLUMN()+(0), 1)),INDIRECT(ADDRESS(ROW()+(-14), COLUMN()+(0), 1))), 2)</f>
        <v>80.860000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620079" right="0.472441" top="0.472441" bottom="0.472441" header="0.0" footer="0.0"/>
  <pageSetup paperSize="9" orientation="portrait"/>
  <rowBreaks count="0" manualBreakCount="0">
    </rowBreaks>
</worksheet>
</file>