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<sst xmlns="http://schemas.openxmlformats.org/spreadsheetml/2006/main" count="49" uniqueCount="49">
  <si>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</si>
  <si>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</si>
  <si>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</si>
  <si>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</si>
  <si>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hormigón armado, de extracción con entubación recuperable, diámetro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HA-30/AC/20/IIa+Qb, i.flow PILOTE DURA "FYM ITALCEMENTI GROUP", fabricado en central, con cemento SR,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6,85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CPI-4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</si>
  <si>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</si>
  <si>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</si>
  <si>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</si>
  <si>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</si>
  <si>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</si>
  <si>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</si>
  <si>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</si>
  <si>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</si>
  <si>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</si>
  <si>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</si>
  <si>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</si>
  <si>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</si>
  <si>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</si>
  <si>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</si>
  <si>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</si>
  <si>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</si>
  <si>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mt10hai020ax</t>
  </si>
  <si>
    <t xml:space="preserve">m³</t>
  </si>
  <si>
    <t xml:space="preserve">Hormigón HA-30/AC/20/IIa+Qb, i.flow PILOTE DURA "FYM ITALCEMENTI GROUP", fabricado en central, con cemento SR.</t>
  </si>
  <si>
    <t xml:space="preserve">Subtotal materiales:</t>
  </si>
  <si>
    <t xml:space="preserve">Equipo y maquinaria</t>
  </si>
  <si>
    <t xml:space="preserve">mq03pii104a</t>
  </si>
  <si>
    <t xml:space="preserve">h</t>
  </si>
  <si>
    <t xml:space="preserve">Equipo completo para perforación de pilote de extracción con entubación recuperable, CPI-4.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</si>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</sst>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52.87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0.090000</v>
      </c>
      <c r="G10" s="11">
        <f ca="1">ROUND(INDIRECT(ADDRESS(ROW()+(0), COLUMN()+(-2), 1))*INDIRECT(ADDRESS(ROW()+(0), COLUMN()+(-1), 1)), 2)</f>
        <v>0.270000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6.850000</v>
      </c>
      <c r="F11" s="11">
        <v>0.810000</v>
      </c>
      <c r="G11" s="11">
        <f ca="1">ROUND(INDIRECT(ADDRESS(ROW()+(0), COLUMN()+(-2), 1))*INDIRECT(ADDRESS(ROW()+(0), COLUMN()+(-1), 1)), 2)</f>
        <v>5.550000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0.041000</v>
      </c>
      <c r="F12" s="11">
        <v>1.100000</v>
      </c>
      <c r="G12" s="11">
        <f ca="1">ROUND(INDIRECT(ADDRESS(ROW()+(0), COLUMN()+(-2), 1))*INDIRECT(ADDRESS(ROW()+(0), COLUMN()+(-1), 1)), 2)</f>
        <v>0.050000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0.183000</v>
      </c>
      <c r="F13" s="13">
        <v>151.200000</v>
      </c>
      <c r="G13" s="13">
        <f ca="1">ROUND(INDIRECT(ADDRESS(ROW()+(0), COLUMN()+(-2), 1))*INDIRECT(ADDRESS(ROW()+(0), COLUMN()+(-1), 1)), 2)</f>
        <v>27.670000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33.540000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0.201000</v>
      </c>
      <c r="F16" s="13">
        <v>291.530000</v>
      </c>
      <c r="G16" s="13">
        <f ca="1">ROUND(INDIRECT(ADDRESS(ROW()+(0), COLUMN()+(-2), 1))*INDIRECT(ADDRESS(ROW()+(0), COLUMN()+(-1), 1)), 2)</f>
        <v>58.600000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1))), 2)</f>
        <v>58.600000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0.028000</v>
      </c>
      <c r="F19" s="11">
        <v>18.420000</v>
      </c>
      <c r="G19" s="11">
        <f ca="1">ROUND(INDIRECT(ADDRESS(ROW()+(0), COLUMN()+(-2), 1))*INDIRECT(ADDRESS(ROW()+(0), COLUMN()+(-1), 1)), 2)</f>
        <v>0.520000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0.028000</v>
      </c>
      <c r="F20" s="11">
        <v>17.250000</v>
      </c>
      <c r="G20" s="11">
        <f ca="1">ROUND(INDIRECT(ADDRESS(ROW()+(0), COLUMN()+(-2), 1))*INDIRECT(ADDRESS(ROW()+(0), COLUMN()+(-1), 1)), 2)</f>
        <v>0.480000</v>
      </c>
    </row>
    <row r="21" spans="1:7" ht="24.00" thickBot="1" customHeight="1">
      <c r="A21" s="1" t="s">
        <v>37</v>
      </c>
      <c r="B21" s="1"/>
      <c r="C21" s="9" t="s">
        <v>38</v>
      </c>
      <c r="D21" s="1" t="s">
        <v>39</v>
      </c>
      <c r="E21" s="10">
        <v>1.518000</v>
      </c>
      <c r="F21" s="11">
        <v>18.420000</v>
      </c>
      <c r="G21" s="11">
        <f ca="1">ROUND(INDIRECT(ADDRESS(ROW()+(0), COLUMN()+(-2), 1))*INDIRECT(ADDRESS(ROW()+(0), COLUMN()+(-1), 1)), 2)</f>
        <v>27.960000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2">
        <v>1.518000</v>
      </c>
      <c r="F22" s="13">
        <v>17.250000</v>
      </c>
      <c r="G22" s="13">
        <f ca="1">ROUND(INDIRECT(ADDRESS(ROW()+(0), COLUMN()+(-2), 1))*INDIRECT(ADDRESS(ROW()+(0), COLUMN()+(-1), 1)), 2)</f>
        <v>26.190000</v>
      </c>
    </row>
    <row r="23" spans="1:7" ht="13.50" thickBot="1" customHeight="1">
      <c r="A23" s="14"/>
      <c r="B23" s="14"/>
      <c r="C23" s="14"/>
      <c r="D23" s="14"/>
      <c r="E23" s="8" t="s">
        <v>43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1))), 2)</f>
        <v>55.150000</v>
      </c>
    </row>
    <row r="24" spans="1:7" ht="13.50" thickBot="1" customHeight="1">
      <c r="A24" s="14">
        <v>4.000000</v>
      </c>
      <c r="B24" s="14"/>
      <c r="C24" s="14"/>
      <c r="D24" s="17" t="s">
        <v>44</v>
      </c>
      <c r="E24" s="17"/>
      <c r="F24" s="14"/>
      <c r="G24" s="14"/>
    </row>
    <row r="25" spans="1:7" ht="13.50" thickBot="1" customHeight="1">
      <c r="A25" s="18"/>
      <c r="B25" s="18"/>
      <c r="C25" s="19" t="s">
        <v>45</v>
      </c>
      <c r="D25" s="18" t="s">
        <v>46</v>
      </c>
      <c r="E25" s="12">
        <v>2.000000</v>
      </c>
      <c r="F25" s="13">
        <f ca="1">ROUND(SUM(INDIRECT(ADDRESS(ROW()+(-2), COLUMN()+(1), 1)),INDIRECT(ADDRESS(ROW()+(-8), COLUMN()+(1), 1)),INDIRECT(ADDRESS(ROW()+(-11), COLUMN()+(1), 1))), 2)</f>
        <v>147.290000</v>
      </c>
      <c r="G25" s="13">
        <f ca="1">ROUND(INDIRECT(ADDRESS(ROW()+(0), COLUMN()+(-2), 1))*INDIRECT(ADDRESS(ROW()+(0), COLUMN()+(-1), 1))/100, 2)</f>
        <v>2.950000</v>
      </c>
    </row>
    <row r="26" spans="1:7" ht="13.50" thickBot="1" customHeight="1">
      <c r="A26" s="20" t="s">
        <v>47</v>
      </c>
      <c r="B26" s="20"/>
      <c r="C26" s="21"/>
      <c r="D26" s="22"/>
      <c r="E26" s="23" t="s">
        <v>48</v>
      </c>
      <c r="F26" s="24"/>
      <c r="G26" s="25">
        <f ca="1">ROUND(SUM(INDIRECT(ADDRESS(ROW()+(-1), COLUMN()+(0), 1)),INDIRECT(ADDRESS(ROW()+(-3), COLUMN()+(0), 1)),INDIRECT(ADDRESS(ROW()+(-9), COLUMN()+(0), 1)),INDIRECT(ADDRESS(ROW()+(-12), COLUMN()+(0), 1))), 2)</f>
        <v>150.240000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620079" right="0.472441" top="0.472441" bottom="0.472441" header="0.0" footer="0.0"/>
  <pageSetup paperSize="9" orientation="portrait"/>
  <rowBreaks count="0" manualBreakCount="0">
    </rowBreaks>
</worksheet>
</file>