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<sst xmlns="http://schemas.openxmlformats.org/spreadsheetml/2006/main" count="44" uniqueCount="44">
  <si>
    <t xml:space="preserve"/>
  </si>
  <si>
    <t xml:space="preserve">CCS010</t>
  </si>
  <si>
    <t xml:space="preserve">m³</t>
  </si>
  <si>
    <t xml:space="preserve">Muro de sótano.</t>
  </si>
  <si>
    <r>
      <rPr>
        <sz val="8.25"/>
        <color rgb="FF000000"/>
        <rFont val="Arial"/>
        <family val="2"/>
      </rPr>
      <t xml:space="preserve">Muro de sótano de hormigón armado, realizado con </t>
    </r>
    <r>
      <rPr>
        <b/>
        <sz val="8.25"/>
        <color rgb="FF000000"/>
        <rFont val="Arial"/>
        <family val="2"/>
      </rPr>
      <t xml:space="preserve">hormigón HA-25/F/20/IIa, i.work SUSTENTA "FYM ITALCEMENTI GROUP", fabricado en central, y vertido con cubilote</t>
    </r>
    <r>
      <rPr>
        <sz val="8.25"/>
        <color rgb="FF000000"/>
        <rFont val="Arial"/>
        <family val="2"/>
      </rPr>
      <t xml:space="preserve">, y acero </t>
    </r>
    <r>
      <rPr>
        <b/>
        <sz val="8.25"/>
        <color rgb="FF000000"/>
        <rFont val="Arial"/>
        <family val="2"/>
      </rPr>
      <t xml:space="preserve">UNE-EN 10080 B 500 S</t>
    </r>
    <r>
      <rPr>
        <sz val="8.25"/>
        <color rgb="FF000000"/>
        <rFont val="Arial"/>
        <family val="2"/>
      </rPr>
      <t xml:space="preserve">, cuantía </t>
    </r>
    <r>
      <rPr>
        <b/>
        <sz val="8.25"/>
        <color rgb="FF000000"/>
        <rFont val="Arial"/>
        <family val="2"/>
      </rPr>
      <t xml:space="preserve">50</t>
    </r>
    <r>
      <rPr>
        <sz val="8.25"/>
        <color rgb="FF000000"/>
        <rFont val="Arial"/>
        <family val="2"/>
      </rPr>
      <t xml:space="preserve"> kg/m³, sin incluir encofrado.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</si>
  <si>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</si>
  <si>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</si>
  <si>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</si>
  <si>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</si>
  <si>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</si>
  <si>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</si>
  <si>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</si>
  <si>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mt07aco020d</t>
  </si>
  <si>
    <t xml:space="preserve">Ud</t>
  </si>
  <si>
    <t xml:space="preserve">Separador homologado para muros.</t>
  </si>
  <si>
    <t xml:space="preserve">mt07aco010g</t>
  </si>
  <si>
    <t xml:space="preserve">kg</t>
  </si>
  <si>
    <t xml:space="preserve">Acero en barras corrugadas, UNE-EN 10080 B 500 S, suministrado en obra en barras sin elaborar, de varios diámetros.</t>
  </si>
  <si>
    <t xml:space="preserve">mt08var050</t>
  </si>
  <si>
    <t xml:space="preserve">kg</t>
  </si>
  <si>
    <t xml:space="preserve">Alambre galvanizado para atar, de 1,30 mm de diámetro.</t>
  </si>
  <si>
    <t xml:space="preserve">mt10hai010adca</t>
  </si>
  <si>
    <t xml:space="preserve">m³</t>
  </si>
  <si>
    <t xml:space="preserve">Hormigón HA-25/F/20/IIa, i.work SUSTENTA "FYM ITALCEMENTI GROUP", fabricado en central.</t>
  </si>
  <si>
    <t xml:space="preserve">Subtotal materiales:</t>
  </si>
  <si>
    <t xml:space="preserve">Mano de obra</t>
  </si>
  <si>
    <t xml:space="preserve">mo043</t>
  </si>
  <si>
    <t xml:space="preserve">h</t>
  </si>
  <si>
    <t xml:space="preserve">Oficial 1ª ferrallista.</t>
  </si>
  <si>
    <t xml:space="preserve">mo090</t>
  </si>
  <si>
    <t xml:space="preserve">h</t>
  </si>
  <si>
    <t xml:space="preserve">Ayudante ferrallista.</t>
  </si>
  <si>
    <t xml:space="preserve">mo045</t>
  </si>
  <si>
    <t xml:space="preserve">h</t>
  </si>
  <si>
    <t xml:space="preserve">Oficial 1ª estructurista, en trabajos de puesta en obra del hormigón.</t>
  </si>
  <si>
    <t xml:space="preserve">mo092</t>
  </si>
  <si>
    <t xml:space="preserve">h</t>
  </si>
  <si>
    <t xml:space="preserve">Ayudante estructurista, en trabajos de puesta en obra del hormigón.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</si>
  <si>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</si>
  <si>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</si>
  <si>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</si>
  <si>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</si>
  <si>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7,31€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</si>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</sst>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7.82" customWidth="1"/>
    <col min="4" max="4" width="54.74" customWidth="1"/>
    <col min="5" max="5" width="13.60" customWidth="1"/>
    <col min="6" max="6" width="10.37" customWidth="1"/>
    <col min="7" max="7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4" t="s">
        <v>4</v>
      </c>
      <c r="B5" s="4"/>
      <c r="C5" s="4"/>
      <c r="D5" s="4"/>
      <c r="E5" s="4"/>
      <c r="F5" s="4"/>
      <c r="G5" s="4"/>
    </row>
    <row r="8" spans="1:7" ht="24.00" thickBot="1" customHeight="1">
      <c r="A8" s="5" t="s">
        <v>5</v>
      </c>
      <c r="B8" s="5"/>
      <c r="C8" s="5" t="s">
        <v>6</v>
      </c>
      <c r="D8" s="5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>
        <v>1.000000</v>
      </c>
      <c r="B9" s="7"/>
      <c r="C9" s="7"/>
      <c r="D9" s="8" t="s">
        <v>11</v>
      </c>
      <c r="E9" s="8"/>
      <c r="F9" s="7"/>
      <c r="G9" s="7"/>
    </row>
    <row r="10" spans="1:7" ht="13.50" thickBot="1" customHeight="1">
      <c r="A10" s="1" t="s">
        <v>12</v>
      </c>
      <c r="B10" s="1"/>
      <c r="C10" s="9" t="s">
        <v>13</v>
      </c>
      <c r="D10" s="1" t="s">
        <v>14</v>
      </c>
      <c r="E10" s="10">
        <v>8.000000</v>
      </c>
      <c r="F10" s="11">
        <v>0.060000</v>
      </c>
      <c r="G10" s="11">
        <f ca="1">ROUND(INDIRECT(ADDRESS(ROW()+(0), COLUMN()+(-2), 1))*INDIRECT(ADDRESS(ROW()+(0), COLUMN()+(-1), 1)), 2)</f>
        <v>0.480000</v>
      </c>
    </row>
    <row r="11" spans="1:7" ht="34.50" thickBot="1" customHeight="1">
      <c r="A11" s="1" t="s">
        <v>15</v>
      </c>
      <c r="B11" s="1"/>
      <c r="C11" s="9" t="s">
        <v>16</v>
      </c>
      <c r="D11" s="1" t="s">
        <v>17</v>
      </c>
      <c r="E11" s="10">
        <v>51.000000</v>
      </c>
      <c r="F11" s="11">
        <v>0.620000</v>
      </c>
      <c r="G11" s="11">
        <f ca="1">ROUND(INDIRECT(ADDRESS(ROW()+(0), COLUMN()+(-2), 1))*INDIRECT(ADDRESS(ROW()+(0), COLUMN()+(-1), 1)), 2)</f>
        <v>31.620000</v>
      </c>
    </row>
    <row r="12" spans="1:7" ht="13.50" thickBot="1" customHeight="1">
      <c r="A12" s="1" t="s">
        <v>18</v>
      </c>
      <c r="B12" s="1"/>
      <c r="C12" s="9" t="s">
        <v>19</v>
      </c>
      <c r="D12" s="1" t="s">
        <v>20</v>
      </c>
      <c r="E12" s="10">
        <v>0.650000</v>
      </c>
      <c r="F12" s="11">
        <v>1.100000</v>
      </c>
      <c r="G12" s="11">
        <f ca="1">ROUND(INDIRECT(ADDRESS(ROW()+(0), COLUMN()+(-2), 1))*INDIRECT(ADDRESS(ROW()+(0), COLUMN()+(-1), 1)), 2)</f>
        <v>0.720000</v>
      </c>
    </row>
    <row r="13" spans="1:7" ht="24.00" thickBot="1" customHeight="1">
      <c r="A13" s="1" t="s">
        <v>21</v>
      </c>
      <c r="B13" s="1"/>
      <c r="C13" s="9" t="s">
        <v>22</v>
      </c>
      <c r="D13" s="1" t="s">
        <v>23</v>
      </c>
      <c r="E13" s="12">
        <v>1.050000</v>
      </c>
      <c r="F13" s="13">
        <v>107.200000</v>
      </c>
      <c r="G13" s="13">
        <f ca="1">ROUND(INDIRECT(ADDRESS(ROW()+(0), COLUMN()+(-2), 1))*INDIRECT(ADDRESS(ROW()+(0), COLUMN()+(-1), 1)), 2)</f>
        <v>112.560000</v>
      </c>
    </row>
    <row r="14" spans="1:7" ht="13.50" thickBot="1" customHeight="1">
      <c r="A14" s="14"/>
      <c r="B14" s="14"/>
      <c r="C14" s="14"/>
      <c r="D14" s="14"/>
      <c r="E14" s="8" t="s">
        <v>24</v>
      </c>
      <c r="F14" s="8"/>
      <c r="G14" s="16">
        <f ca="1">ROUND(SUM(INDIRECT(ADDRESS(ROW()+(-1), COLUMN()+(0), 1)),INDIRECT(ADDRESS(ROW()+(-2), COLUMN()+(0), 1)),INDIRECT(ADDRESS(ROW()+(-3), COLUMN()+(0), 1)),INDIRECT(ADDRESS(ROW()+(-4), COLUMN()+(0), 1))), 2)</f>
        <v>145.380000</v>
      </c>
    </row>
    <row r="15" spans="1:7" ht="13.50" thickBot="1" customHeight="1">
      <c r="A15" s="14">
        <v>2.000000</v>
      </c>
      <c r="B15" s="14"/>
      <c r="C15" s="14"/>
      <c r="D15" s="17" t="s">
        <v>25</v>
      </c>
      <c r="E15" s="17"/>
      <c r="F15" s="14"/>
      <c r="G15" s="14"/>
    </row>
    <row r="16" spans="1:7" ht="13.50" thickBot="1" customHeight="1">
      <c r="A16" s="1" t="s">
        <v>26</v>
      </c>
      <c r="B16" s="1"/>
      <c r="C16" s="9" t="s">
        <v>27</v>
      </c>
      <c r="D16" s="1" t="s">
        <v>28</v>
      </c>
      <c r="E16" s="10">
        <v>0.445000</v>
      </c>
      <c r="F16" s="11">
        <v>18.420000</v>
      </c>
      <c r="G16" s="11">
        <f ca="1">ROUND(INDIRECT(ADDRESS(ROW()+(0), COLUMN()+(-2), 1))*INDIRECT(ADDRESS(ROW()+(0), COLUMN()+(-1), 1)), 2)</f>
        <v>8.200000</v>
      </c>
    </row>
    <row r="17" spans="1:7" ht="13.50" thickBot="1" customHeight="1">
      <c r="A17" s="1" t="s">
        <v>29</v>
      </c>
      <c r="B17" s="1"/>
      <c r="C17" s="9" t="s">
        <v>30</v>
      </c>
      <c r="D17" s="1" t="s">
        <v>31</v>
      </c>
      <c r="E17" s="10">
        <v>0.566000</v>
      </c>
      <c r="F17" s="11">
        <v>17.250000</v>
      </c>
      <c r="G17" s="11">
        <f ca="1">ROUND(INDIRECT(ADDRESS(ROW()+(0), COLUMN()+(-2), 1))*INDIRECT(ADDRESS(ROW()+(0), COLUMN()+(-1), 1)), 2)</f>
        <v>9.760000</v>
      </c>
    </row>
    <row r="18" spans="1:7" ht="24.00" thickBot="1" customHeight="1">
      <c r="A18" s="1" t="s">
        <v>32</v>
      </c>
      <c r="B18" s="1"/>
      <c r="C18" s="9" t="s">
        <v>33</v>
      </c>
      <c r="D18" s="1" t="s">
        <v>34</v>
      </c>
      <c r="E18" s="10">
        <v>0.182000</v>
      </c>
      <c r="F18" s="11">
        <v>18.420000</v>
      </c>
      <c r="G18" s="11">
        <f ca="1">ROUND(INDIRECT(ADDRESS(ROW()+(0), COLUMN()+(-2), 1))*INDIRECT(ADDRESS(ROW()+(0), COLUMN()+(-1), 1)), 2)</f>
        <v>3.350000</v>
      </c>
    </row>
    <row r="19" spans="1:7" ht="24.00" thickBot="1" customHeight="1">
      <c r="A19" s="1" t="s">
        <v>35</v>
      </c>
      <c r="B19" s="1"/>
      <c r="C19" s="9" t="s">
        <v>36</v>
      </c>
      <c r="D19" s="1" t="s">
        <v>37</v>
      </c>
      <c r="E19" s="12">
        <v>0.728000</v>
      </c>
      <c r="F19" s="13">
        <v>17.250000</v>
      </c>
      <c r="G19" s="13">
        <f ca="1">ROUND(INDIRECT(ADDRESS(ROW()+(0), COLUMN()+(-2), 1))*INDIRECT(ADDRESS(ROW()+(0), COLUMN()+(-1), 1)), 2)</f>
        <v>12.560000</v>
      </c>
    </row>
    <row r="20" spans="1:7" ht="13.50" thickBot="1" customHeight="1">
      <c r="A20" s="14"/>
      <c r="B20" s="14"/>
      <c r="C20" s="14"/>
      <c r="D20" s="14"/>
      <c r="E20" s="8" t="s">
        <v>38</v>
      </c>
      <c r="F20" s="8"/>
      <c r="G20" s="16">
        <f ca="1">ROUND(SUM(INDIRECT(ADDRESS(ROW()+(-1), COLUMN()+(0), 1)),INDIRECT(ADDRESS(ROW()+(-2), COLUMN()+(0), 1)),INDIRECT(ADDRESS(ROW()+(-3), COLUMN()+(0), 1)),INDIRECT(ADDRESS(ROW()+(-4), COLUMN()+(0), 1))), 2)</f>
        <v>33.870000</v>
      </c>
    </row>
    <row r="21" spans="1:7" ht="13.50" thickBot="1" customHeight="1">
      <c r="A21" s="14">
        <v>3.000000</v>
      </c>
      <c r="B21" s="14"/>
      <c r="C21" s="14"/>
      <c r="D21" s="17" t="s">
        <v>39</v>
      </c>
      <c r="E21" s="17"/>
      <c r="F21" s="14"/>
      <c r="G21" s="14"/>
    </row>
    <row r="22" spans="1:7" ht="13.50" thickBot="1" customHeight="1">
      <c r="A22" s="18"/>
      <c r="B22" s="18"/>
      <c r="C22" s="19" t="s">
        <v>40</v>
      </c>
      <c r="D22" s="18" t="s">
        <v>41</v>
      </c>
      <c r="E22" s="12">
        <v>2.000000</v>
      </c>
      <c r="F22" s="13">
        <f ca="1">ROUND(SUM(INDIRECT(ADDRESS(ROW()+(-2), COLUMN()+(1), 1)),INDIRECT(ADDRESS(ROW()+(-8), COLUMN()+(1), 1))), 2)</f>
        <v>179.250000</v>
      </c>
      <c r="G22" s="13">
        <f ca="1">ROUND(INDIRECT(ADDRESS(ROW()+(0), COLUMN()+(-2), 1))*INDIRECT(ADDRESS(ROW()+(0), COLUMN()+(-1), 1))/100, 2)</f>
        <v>3.590000</v>
      </c>
    </row>
    <row r="23" spans="1:7" ht="13.50" thickBot="1" customHeight="1">
      <c r="A23" s="20" t="s">
        <v>42</v>
      </c>
      <c r="B23" s="20"/>
      <c r="C23" s="21"/>
      <c r="D23" s="22"/>
      <c r="E23" s="23" t="s">
        <v>43</v>
      </c>
      <c r="F23" s="24"/>
      <c r="G23" s="25">
        <f ca="1">ROUND(SUM(INDIRECT(ADDRESS(ROW()+(-1), COLUMN()+(0), 1)),INDIRECT(ADDRESS(ROW()+(-3), COLUMN()+(0), 1)),INDIRECT(ADDRESS(ROW()+(-9), COLUMN()+(0), 1))), 2)</f>
        <v>182.840000</v>
      </c>
    </row>
  </sheetData>
  <mergeCells count="25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E14:F14"/>
    <mergeCell ref="A15:B15"/>
    <mergeCell ref="D15:E15"/>
    <mergeCell ref="A16:B16"/>
    <mergeCell ref="A17:B17"/>
    <mergeCell ref="A18:B18"/>
    <mergeCell ref="A19:B19"/>
    <mergeCell ref="A20:B20"/>
    <mergeCell ref="E20:F20"/>
    <mergeCell ref="A21:B21"/>
    <mergeCell ref="D21:E21"/>
    <mergeCell ref="A22:B22"/>
    <mergeCell ref="A23:D23"/>
    <mergeCell ref="E23:F23"/>
  </mergeCells>
  <pageMargins left="0.620079" right="0.472441" top="0.472441" bottom="0.472441" header="0.0" footer="0.0"/>
  <pageSetup paperSize="9" orientation="portrait"/>
  <rowBreaks count="0" manualBreakCount="0">
    </rowBreaks>
</worksheet>
</file>