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<sst xmlns="http://schemas.openxmlformats.org/spreadsheetml/2006/main" count="80" uniqueCount="80">
  <si>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</si>
  <si>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ANS030</t>
  </si>
  <si>
    <t xml:space="preserve">m²</t>
  </si>
  <si>
    <t xml:space="preserve">Solera ventilada de hormigón, sistema "CÁVITI".</t>
  </si>
  <si>
    <r>
      <rPr>
        <sz val="8.25"/>
        <color rgb="FF000000"/>
        <rFont val="Arial"/>
        <family val="2"/>
      </rPr>
      <t xml:space="preserve">Solera ventilada de hormigón armado de </t>
    </r>
    <r>
      <rPr>
        <b/>
        <sz val="8.25"/>
        <color rgb="FF000000"/>
        <rFont val="Arial"/>
        <family val="2"/>
      </rPr>
      <t xml:space="preserve">20</t>
    </r>
    <r>
      <rPr>
        <sz val="8.25"/>
        <color rgb="FF000000"/>
        <rFont val="Arial"/>
        <family val="2"/>
      </rPr>
      <t xml:space="preserve">+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cm de canto, sobre </t>
    </r>
    <r>
      <rPr>
        <b/>
        <sz val="8.25"/>
        <color rgb="FF000000"/>
        <rFont val="Arial"/>
        <family val="2"/>
      </rPr>
      <t xml:space="preserve">encofrado perdido de piezas de polipropileno reciclado, C-20 "CÁVITI", de 750x500x200 mm, color negro</t>
    </r>
    <r>
      <rPr>
        <sz val="8.25"/>
        <color rgb="FF000000"/>
        <rFont val="Arial"/>
        <family val="2"/>
      </rPr>
      <t xml:space="preserve">, realizada con </t>
    </r>
    <r>
      <rPr>
        <b/>
        <sz val="8.25"/>
        <color rgb="FF000000"/>
        <rFont val="Arial"/>
        <family val="2"/>
      </rPr>
      <t xml:space="preserve">hormigón HA-25/B/10/IIa, i.work SUSTENTA "FYM ITALCEMENTI GROUP", fabricado en central, y vertido con cubilote</t>
    </r>
    <r>
      <rPr>
        <sz val="8.25"/>
        <color rgb="FF000000"/>
        <rFont val="Arial"/>
        <family val="2"/>
      </rPr>
      <t xml:space="preserve">, y </t>
    </r>
    <r>
      <rPr>
        <b/>
        <sz val="8.25"/>
        <color rgb="FF000000"/>
        <rFont val="Arial"/>
        <family val="2"/>
      </rPr>
      <t xml:space="preserve">malla electrosoldada ME 10x10 Ø 5-5 B 500 T 6x2,20 UNE-EN 10080</t>
    </r>
    <r>
      <rPr>
        <sz val="8.25"/>
        <color rgb="FF000000"/>
        <rFont val="Arial"/>
        <family val="2"/>
      </rPr>
      <t xml:space="preserve"> como armadura de reparto, colocada sobre separadores homologados en capa de compresión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cm de espesor; </t>
    </r>
    <r>
      <rPr>
        <b/>
        <sz val="8.25"/>
        <color rgb="FF000000"/>
        <rFont val="Arial"/>
        <family val="2"/>
      </rPr>
      <t xml:space="preserve">con juntas de retracción de 5 mm de espesor, realizadas con sierra de disco, formando cuadrícula</t>
    </r>
    <r>
      <rPr>
        <sz val="8.25"/>
        <color rgb="FF000000"/>
        <rFont val="Arial"/>
        <family val="2"/>
      </rPr>
      <t xml:space="preserve">; apoyado todo ello sobre base de hormigón de limpieza. Incluso panel de poliestireno expandido de 3 cm de espesor, para la ejecución de juntas de dilatación.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</si>
  <si>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</si>
  <si>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</si>
  <si>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</si>
  <si>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</si>
  <si>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</si>
  <si>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</si>
  <si>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</si>
  <si>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mt07cav010dd</t>
  </si>
  <si>
    <t xml:space="preserve">m²</t>
  </si>
  <si>
    <t xml:space="preserve">Encofrado perdido de piezas de polipropileno reciclado, C-20 "CÁVITI", de 750x500x200 mm, color negro, para soleras y forjados sanitarios ventilados.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</si>
  <si>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</si>
  <si>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</si>
  <si>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</si>
  <si>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</si>
  <si>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</si>
  <si>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</si>
  <si>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mt07ame010a</t>
  </si>
  <si>
    <t xml:space="preserve">m²</t>
  </si>
  <si>
    <t xml:space="preserve">Malla electrosoldada ME 10x10 Ø 5-5 B 500 T 6x2,20 UNE-EN 10080.</t>
  </si>
  <si>
    <t xml:space="preserve">mt10hai010adad</t>
  </si>
  <si>
    <t xml:space="preserve">m³</t>
  </si>
  <si>
    <t xml:space="preserve">Hormigón HA-25/B/10/IIa, i.work SUSTENTA "FYM ITALCEMENTI GROUP", fabricado en central.</t>
  </si>
  <si>
    <t xml:space="preserve">mt07aco020o</t>
  </si>
  <si>
    <t xml:space="preserve">Ud</t>
  </si>
  <si>
    <t xml:space="preserve">Separador homologado para malla electrosoldada.</t>
  </si>
  <si>
    <t xml:space="preserve">mt16pea020c</t>
  </si>
  <si>
    <t xml:space="preserve">m²</t>
  </si>
  <si>
    <t xml:space="preserve">Panel rígido de poliestireno expandido, según UNE-EN 13163, mecanizado lateral recto, de 30 mm de espesor, resistencia térmica 0,8 m²K/W, conductividad térmica 0,036 W/(mK), para junta de dilatación.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</si>
  <si>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</si>
  <si>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</si>
  <si>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</si>
  <si>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</si>
  <si>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</si>
  <si>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mq06cor020</t>
  </si>
  <si>
    <t xml:space="preserve">h</t>
  </si>
  <si>
    <t xml:space="preserve">Equipo para corte de juntas en soleras de hormigón.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</si>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</sst>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51.00" customWidth="1"/>
    <col min="5" max="5" width="1.53" customWidth="1"/>
    <col min="6" max="6" width="12.92" customWidth="1"/>
    <col min="7" max="7" width="1.70" customWidth="1"/>
    <col min="8" max="8" width="12.75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50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</row>
    <row r="8" spans="1:9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/>
      <c r="G8" s="6"/>
      <c r="H8" s="6" t="s">
        <v>9</v>
      </c>
      <c r="I8" s="6" t="s">
        <v>10</v>
      </c>
    </row>
    <row r="9" spans="1:9" ht="13.50" thickBot="1" customHeight="1">
      <c r="A9" s="7">
        <v>1.000000</v>
      </c>
      <c r="B9" s="7"/>
      <c r="C9" s="7"/>
      <c r="D9" s="8" t="s">
        <v>11</v>
      </c>
      <c r="E9" s="8"/>
      <c r="F9" s="8"/>
      <c r="G9" s="8"/>
      <c r="H9" s="7"/>
      <c r="I9" s="7"/>
    </row>
    <row r="10" spans="1:9" ht="34.50" thickBot="1" customHeight="1">
      <c r="A10" s="1" t="s">
        <v>12</v>
      </c>
      <c r="B10" s="1"/>
      <c r="C10" s="9" t="s">
        <v>13</v>
      </c>
      <c r="D10" s="1" t="s">
        <v>14</v>
      </c>
      <c r="E10" s="10">
        <v>1.050000</v>
      </c>
      <c r="F10" s="10"/>
      <c r="G10" s="10"/>
      <c r="H10" s="11">
        <v>8.570000</v>
      </c>
      <c r="I10" s="11">
        <f ca="1">ROUND(INDIRECT(ADDRESS(ROW()+(0), COLUMN()+(-4), 1))*INDIRECT(ADDRESS(ROW()+(0), COLUMN()+(-1), 1)), 2)</f>
        <v>9.000000</v>
      </c>
    </row>
    <row r="11" spans="1:9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2.000000</v>
      </c>
      <c r="F11" s="10"/>
      <c r="G11" s="10"/>
      <c r="H11" s="11">
        <v>0.810000</v>
      </c>
      <c r="I11" s="11">
        <f ca="1">ROUND(INDIRECT(ADDRESS(ROW()+(0), COLUMN()+(-4), 1))*INDIRECT(ADDRESS(ROW()+(0), COLUMN()+(-1), 1)), 2)</f>
        <v>1.620000</v>
      </c>
    </row>
    <row r="12" spans="1:9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0.010000</v>
      </c>
      <c r="F12" s="10"/>
      <c r="G12" s="10"/>
      <c r="H12" s="11">
        <v>1.100000</v>
      </c>
      <c r="I12" s="11">
        <f ca="1">ROUND(INDIRECT(ADDRESS(ROW()+(0), COLUMN()+(-4), 1))*INDIRECT(ADDRESS(ROW()+(0), COLUMN()+(-1), 1)), 2)</f>
        <v>0.010000</v>
      </c>
    </row>
    <row r="13" spans="1:9" ht="24.00" thickBot="1" customHeight="1">
      <c r="A13" s="1" t="s">
        <v>21</v>
      </c>
      <c r="B13" s="1"/>
      <c r="C13" s="9" t="s">
        <v>22</v>
      </c>
      <c r="D13" s="1" t="s">
        <v>23</v>
      </c>
      <c r="E13" s="10">
        <v>1.100000</v>
      </c>
      <c r="F13" s="10"/>
      <c r="G13" s="10"/>
      <c r="H13" s="11">
        <v>2.650000</v>
      </c>
      <c r="I13" s="11">
        <f ca="1">ROUND(INDIRECT(ADDRESS(ROW()+(0), COLUMN()+(-4), 1))*INDIRECT(ADDRESS(ROW()+(0), COLUMN()+(-1), 1)), 2)</f>
        <v>2.920000</v>
      </c>
    </row>
    <row r="14" spans="1:9" ht="24.00" thickBot="1" customHeight="1">
      <c r="A14" s="1" t="s">
        <v>24</v>
      </c>
      <c r="B14" s="1"/>
      <c r="C14" s="9" t="s">
        <v>25</v>
      </c>
      <c r="D14" s="1" t="s">
        <v>26</v>
      </c>
      <c r="E14" s="10">
        <v>0.093000</v>
      </c>
      <c r="F14" s="10"/>
      <c r="G14" s="10"/>
      <c r="H14" s="11">
        <v>105.200000</v>
      </c>
      <c r="I14" s="11">
        <f ca="1">ROUND(INDIRECT(ADDRESS(ROW()+(0), COLUMN()+(-4), 1))*INDIRECT(ADDRESS(ROW()+(0), COLUMN()+(-1), 1)), 2)</f>
        <v>9.780000</v>
      </c>
    </row>
    <row r="15" spans="1:9" ht="13.50" thickBot="1" customHeight="1">
      <c r="A15" s="1" t="s">
        <v>27</v>
      </c>
      <c r="B15" s="1"/>
      <c r="C15" s="9" t="s">
        <v>28</v>
      </c>
      <c r="D15" s="1" t="s">
        <v>29</v>
      </c>
      <c r="E15" s="10">
        <v>1.000000</v>
      </c>
      <c r="F15" s="10"/>
      <c r="G15" s="10"/>
      <c r="H15" s="11">
        <v>0.080000</v>
      </c>
      <c r="I15" s="11">
        <f ca="1">ROUND(INDIRECT(ADDRESS(ROW()+(0), COLUMN()+(-4), 1))*INDIRECT(ADDRESS(ROW()+(0), COLUMN()+(-1), 1)), 2)</f>
        <v>0.080000</v>
      </c>
    </row>
    <row r="16" spans="1:9" ht="45.00" thickBot="1" customHeight="1">
      <c r="A16" s="1" t="s">
        <v>30</v>
      </c>
      <c r="B16" s="1"/>
      <c r="C16" s="9" t="s">
        <v>31</v>
      </c>
      <c r="D16" s="1" t="s">
        <v>32</v>
      </c>
      <c r="E16" s="12">
        <v>0.092000</v>
      </c>
      <c r="F16" s="12"/>
      <c r="G16" s="12"/>
      <c r="H16" s="13">
        <v>2.010000</v>
      </c>
      <c r="I16" s="13">
        <f ca="1">ROUND(INDIRECT(ADDRESS(ROW()+(0), COLUMN()+(-4), 1))*INDIRECT(ADDRESS(ROW()+(0), COLUMN()+(-1), 1)), 2)</f>
        <v>0.180000</v>
      </c>
    </row>
    <row r="17" spans="1:9" ht="13.50" thickBot="1" customHeight="1">
      <c r="A17" s="14"/>
      <c r="B17" s="14"/>
      <c r="C17" s="14"/>
      <c r="D17" s="14"/>
      <c r="E17" s="8" t="s">
        <v>33</v>
      </c>
      <c r="F17" s="8"/>
      <c r="G17" s="8"/>
      <c r="H17" s="8"/>
      <c r="I17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23.590000</v>
      </c>
    </row>
    <row r="18" spans="1:9" ht="13.50" thickBot="1" customHeight="1">
      <c r="A18" s="14">
        <v>2.000000</v>
      </c>
      <c r="B18" s="14"/>
      <c r="C18" s="14"/>
      <c r="D18" s="17" t="s">
        <v>34</v>
      </c>
      <c r="E18" s="17"/>
      <c r="F18" s="17"/>
      <c r="G18" s="17"/>
      <c r="H18" s="14"/>
      <c r="I18" s="14"/>
    </row>
    <row r="19" spans="1:9" ht="13.50" thickBot="1" customHeight="1">
      <c r="A19" s="1" t="s">
        <v>35</v>
      </c>
      <c r="B19" s="1"/>
      <c r="C19" s="9" t="s">
        <v>36</v>
      </c>
      <c r="D19" s="1" t="s">
        <v>37</v>
      </c>
      <c r="E19" s="10">
        <v>0.082000</v>
      </c>
      <c r="F19" s="10"/>
      <c r="G19" s="10"/>
      <c r="H19" s="11">
        <v>4.660000</v>
      </c>
      <c r="I19" s="11">
        <f ca="1">ROUND(INDIRECT(ADDRESS(ROW()+(0), COLUMN()+(-4), 1))*INDIRECT(ADDRESS(ROW()+(0), COLUMN()+(-1), 1)), 2)</f>
        <v>0.380000</v>
      </c>
    </row>
    <row r="20" spans="1:9" ht="13.50" thickBot="1" customHeight="1">
      <c r="A20" s="1" t="s">
        <v>38</v>
      </c>
      <c r="B20" s="1"/>
      <c r="C20" s="9" t="s">
        <v>39</v>
      </c>
      <c r="D20" s="1" t="s">
        <v>40</v>
      </c>
      <c r="E20" s="12">
        <v>0.075000</v>
      </c>
      <c r="F20" s="12"/>
      <c r="G20" s="12"/>
      <c r="H20" s="13">
        <v>9.480000</v>
      </c>
      <c r="I20" s="13">
        <f ca="1">ROUND(INDIRECT(ADDRESS(ROW()+(0), COLUMN()+(-4), 1))*INDIRECT(ADDRESS(ROW()+(0), COLUMN()+(-1), 1)), 2)</f>
        <v>0.710000</v>
      </c>
    </row>
    <row r="21" spans="1:9" ht="13.50" thickBot="1" customHeight="1">
      <c r="A21" s="14"/>
      <c r="B21" s="14"/>
      <c r="C21" s="14"/>
      <c r="D21" s="14"/>
      <c r="E21" s="8" t="s">
        <v>41</v>
      </c>
      <c r="F21" s="8"/>
      <c r="G21" s="8"/>
      <c r="H21" s="8"/>
      <c r="I21" s="16">
        <f ca="1">ROUND(SUM(INDIRECT(ADDRESS(ROW()+(-1), COLUMN()+(0), 1)),INDIRECT(ADDRESS(ROW()+(-2), COLUMN()+(0), 1))), 2)</f>
        <v>1.090000</v>
      </c>
    </row>
    <row r="22" spans="1:9" ht="13.50" thickBot="1" customHeight="1">
      <c r="A22" s="14">
        <v>3.000000</v>
      </c>
      <c r="B22" s="14"/>
      <c r="C22" s="14"/>
      <c r="D22" s="17" t="s">
        <v>42</v>
      </c>
      <c r="E22" s="17"/>
      <c r="F22" s="17"/>
      <c r="G22" s="17"/>
      <c r="H22" s="14"/>
      <c r="I22" s="14"/>
    </row>
    <row r="23" spans="1:9" ht="13.50" thickBot="1" customHeight="1">
      <c r="A23" s="1" t="s">
        <v>43</v>
      </c>
      <c r="B23" s="1"/>
      <c r="C23" s="9" t="s">
        <v>44</v>
      </c>
      <c r="D23" s="1" t="s">
        <v>45</v>
      </c>
      <c r="E23" s="10">
        <v>0.011000</v>
      </c>
      <c r="F23" s="10"/>
      <c r="G23" s="10"/>
      <c r="H23" s="11">
        <v>18.420000</v>
      </c>
      <c r="I23" s="11">
        <f ca="1">ROUND(INDIRECT(ADDRESS(ROW()+(0), COLUMN()+(-4), 1))*INDIRECT(ADDRESS(ROW()+(0), COLUMN()+(-1), 1)), 2)</f>
        <v>0.200000</v>
      </c>
    </row>
    <row r="24" spans="1:9" ht="13.50" thickBot="1" customHeight="1">
      <c r="A24" s="1" t="s">
        <v>46</v>
      </c>
      <c r="B24" s="1"/>
      <c r="C24" s="9" t="s">
        <v>47</v>
      </c>
      <c r="D24" s="1" t="s">
        <v>48</v>
      </c>
      <c r="E24" s="10">
        <v>0.011000</v>
      </c>
      <c r="F24" s="10"/>
      <c r="G24" s="10"/>
      <c r="H24" s="11">
        <v>17.250000</v>
      </c>
      <c r="I24" s="11">
        <f ca="1">ROUND(INDIRECT(ADDRESS(ROW()+(0), COLUMN()+(-4), 1))*INDIRECT(ADDRESS(ROW()+(0), COLUMN()+(-1), 1)), 2)</f>
        <v>0.190000</v>
      </c>
    </row>
    <row r="25" spans="1:9" ht="13.50" thickBot="1" customHeight="1">
      <c r="A25" s="1" t="s">
        <v>49</v>
      </c>
      <c r="B25" s="1"/>
      <c r="C25" s="9" t="s">
        <v>50</v>
      </c>
      <c r="D25" s="1" t="s">
        <v>51</v>
      </c>
      <c r="E25" s="10">
        <v>0.020000</v>
      </c>
      <c r="F25" s="10"/>
      <c r="G25" s="10"/>
      <c r="H25" s="11">
        <v>18.420000</v>
      </c>
      <c r="I25" s="11">
        <f ca="1">ROUND(INDIRECT(ADDRESS(ROW()+(0), COLUMN()+(-4), 1))*INDIRECT(ADDRESS(ROW()+(0), COLUMN()+(-1), 1)), 2)</f>
        <v>0.370000</v>
      </c>
    </row>
    <row r="26" spans="1:9" ht="13.50" thickBot="1" customHeight="1">
      <c r="A26" s="1" t="s">
        <v>52</v>
      </c>
      <c r="B26" s="1"/>
      <c r="C26" s="9" t="s">
        <v>53</v>
      </c>
      <c r="D26" s="1" t="s">
        <v>54</v>
      </c>
      <c r="E26" s="10">
        <v>0.020000</v>
      </c>
      <c r="F26" s="10"/>
      <c r="G26" s="10"/>
      <c r="H26" s="11">
        <v>17.250000</v>
      </c>
      <c r="I26" s="11">
        <f ca="1">ROUND(INDIRECT(ADDRESS(ROW()+(0), COLUMN()+(-4), 1))*INDIRECT(ADDRESS(ROW()+(0), COLUMN()+(-1), 1)), 2)</f>
        <v>0.350000</v>
      </c>
    </row>
    <row r="27" spans="1:9" ht="24.00" thickBot="1" customHeight="1">
      <c r="A27" s="1" t="s">
        <v>55</v>
      </c>
      <c r="B27" s="1"/>
      <c r="C27" s="9" t="s">
        <v>56</v>
      </c>
      <c r="D27" s="1" t="s">
        <v>57</v>
      </c>
      <c r="E27" s="10">
        <v>0.019000</v>
      </c>
      <c r="F27" s="10"/>
      <c r="G27" s="10"/>
      <c r="H27" s="11">
        <v>18.420000</v>
      </c>
      <c r="I27" s="11">
        <f ca="1">ROUND(INDIRECT(ADDRESS(ROW()+(0), COLUMN()+(-4), 1))*INDIRECT(ADDRESS(ROW()+(0), COLUMN()+(-1), 1)), 2)</f>
        <v>0.350000</v>
      </c>
    </row>
    <row r="28" spans="1:9" ht="24.00" thickBot="1" customHeight="1">
      <c r="A28" s="1" t="s">
        <v>58</v>
      </c>
      <c r="B28" s="1"/>
      <c r="C28" s="9" t="s">
        <v>59</v>
      </c>
      <c r="D28" s="1" t="s">
        <v>60</v>
      </c>
      <c r="E28" s="10">
        <v>0.085000</v>
      </c>
      <c r="F28" s="10"/>
      <c r="G28" s="10"/>
      <c r="H28" s="11">
        <v>17.250000</v>
      </c>
      <c r="I28" s="11">
        <f ca="1">ROUND(INDIRECT(ADDRESS(ROW()+(0), COLUMN()+(-4), 1))*INDIRECT(ADDRESS(ROW()+(0), COLUMN()+(-1), 1)), 2)</f>
        <v>1.470000</v>
      </c>
    </row>
    <row r="29" spans="1:9" ht="13.50" thickBot="1" customHeight="1">
      <c r="A29" s="1" t="s">
        <v>61</v>
      </c>
      <c r="B29" s="1"/>
      <c r="C29" s="9" t="s">
        <v>62</v>
      </c>
      <c r="D29" s="1" t="s">
        <v>63</v>
      </c>
      <c r="E29" s="12">
        <v>0.076000</v>
      </c>
      <c r="F29" s="12"/>
      <c r="G29" s="12"/>
      <c r="H29" s="13">
        <v>16.500000</v>
      </c>
      <c r="I29" s="13">
        <f ca="1">ROUND(INDIRECT(ADDRESS(ROW()+(0), COLUMN()+(-4), 1))*INDIRECT(ADDRESS(ROW()+(0), COLUMN()+(-1), 1)), 2)</f>
        <v>1.250000</v>
      </c>
    </row>
    <row r="30" spans="1:9" ht="13.50" thickBot="1" customHeight="1">
      <c r="A30" s="14"/>
      <c r="B30" s="14"/>
      <c r="C30" s="14"/>
      <c r="D30" s="14"/>
      <c r="E30" s="8" t="s">
        <v>64</v>
      </c>
      <c r="F30" s="8"/>
      <c r="G30" s="8"/>
      <c r="H30" s="8"/>
      <c r="I30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4.180000</v>
      </c>
    </row>
    <row r="31" spans="1:9" ht="13.50" thickBot="1" customHeight="1">
      <c r="A31" s="14">
        <v>4.000000</v>
      </c>
      <c r="B31" s="14"/>
      <c r="C31" s="14"/>
      <c r="D31" s="17" t="s">
        <v>65</v>
      </c>
      <c r="E31" s="17"/>
      <c r="F31" s="17"/>
      <c r="G31" s="17"/>
      <c r="H31" s="14"/>
      <c r="I31" s="14"/>
    </row>
    <row r="32" spans="1:9" ht="13.50" thickBot="1" customHeight="1">
      <c r="A32" s="18"/>
      <c r="B32" s="18"/>
      <c r="C32" s="19" t="s">
        <v>66</v>
      </c>
      <c r="D32" s="18" t="s">
        <v>67</v>
      </c>
      <c r="E32" s="12">
        <v>2.000000</v>
      </c>
      <c r="F32" s="12"/>
      <c r="G32" s="12"/>
      <c r="H32" s="13">
        <f ca="1">ROUND(SUM(INDIRECT(ADDRESS(ROW()+(-2), COLUMN()+(1), 1)),INDIRECT(ADDRESS(ROW()+(-11), COLUMN()+(1), 1)),INDIRECT(ADDRESS(ROW()+(-15), COLUMN()+(1), 1))), 2)</f>
        <v>28.860000</v>
      </c>
      <c r="I32" s="13">
        <f ca="1">ROUND(INDIRECT(ADDRESS(ROW()+(0), COLUMN()+(-4), 1))*INDIRECT(ADDRESS(ROW()+(0), COLUMN()+(-1), 1))/100, 2)</f>
        <v>0.580000</v>
      </c>
    </row>
    <row r="33" spans="1:9" ht="13.50" thickBot="1" customHeight="1">
      <c r="A33" s="20" t="s">
        <v>68</v>
      </c>
      <c r="B33" s="20"/>
      <c r="C33" s="21"/>
      <c r="D33" s="22"/>
      <c r="E33" s="23" t="s">
        <v>69</v>
      </c>
      <c r="F33" s="23"/>
      <c r="G33" s="23"/>
      <c r="H33" s="24"/>
      <c r="I33" s="25">
        <f ca="1">ROUND(SUM(INDIRECT(ADDRESS(ROW()+(-1), COLUMN()+(0), 1)),INDIRECT(ADDRESS(ROW()+(-3), COLUMN()+(0), 1)),INDIRECT(ADDRESS(ROW()+(-12), COLUMN()+(0), 1)),INDIRECT(ADDRESS(ROW()+(-16), COLUMN()+(0), 1))), 2)</f>
        <v>29.440000</v>
      </c>
    </row>
    <row r="36" spans="1:9" ht="13.50" thickBot="1" customHeight="1">
      <c r="A36" s="26" t="s">
        <v>70</v>
      </c>
      <c r="B36" s="26"/>
      <c r="C36" s="26"/>
      <c r="D36" s="26"/>
      <c r="E36" s="26"/>
      <c r="F36" s="26" t="s">
        <v>71</v>
      </c>
      <c r="G36" s="26" t="s">
        <v>72</v>
      </c>
      <c r="H36" s="26"/>
      <c r="I36" s="26" t="s">
        <v>73</v>
      </c>
    </row>
    <row r="37" spans="1:9" ht="13.50" thickBot="1" customHeight="1">
      <c r="A37" s="27" t="s">
        <v>74</v>
      </c>
      <c r="B37" s="27"/>
      <c r="C37" s="27"/>
      <c r="D37" s="27"/>
      <c r="E37" s="27"/>
      <c r="F37" s="28">
        <v>1072015.000000</v>
      </c>
      <c r="G37" s="28">
        <v>1072016.000000</v>
      </c>
      <c r="H37" s="28"/>
      <c r="I37" s="28" t="s">
        <v>75</v>
      </c>
    </row>
    <row r="38" spans="1:9" ht="24.00" thickBot="1" customHeight="1">
      <c r="A38" s="29" t="s">
        <v>76</v>
      </c>
      <c r="B38" s="29"/>
      <c r="C38" s="29"/>
      <c r="D38" s="29"/>
      <c r="E38" s="29"/>
      <c r="F38" s="30"/>
      <c r="G38" s="30"/>
      <c r="H38" s="30"/>
      <c r="I38" s="30"/>
    </row>
    <row r="41" spans="1:1" ht="33.75" thickBot="1" customHeight="1">
      <c r="A41" s="1" t="s">
        <v>77</v>
      </c>
      <c r="B41" s="1"/>
      <c r="C41" s="1"/>
      <c r="D41" s="1"/>
      <c r="E41" s="1"/>
      <c r="F41" s="1"/>
      <c r="G41" s="1"/>
      <c r="H41" s="1"/>
      <c r="I41" s="1"/>
    </row>
    <row r="42" spans="1:1" ht="33.75" thickBot="1" customHeight="1">
      <c r="A42" s="1" t="s">
        <v>78</v>
      </c>
      <c r="B42" s="1"/>
      <c r="C42" s="1"/>
      <c r="D42" s="1"/>
      <c r="E42" s="1"/>
      <c r="F42" s="1"/>
      <c r="G42" s="1"/>
      <c r="H42" s="1"/>
      <c r="I42" s="1"/>
    </row>
    <row r="43" spans="1:1" ht="33.75" thickBot="1" customHeight="1">
      <c r="A43" s="1" t="s">
        <v>79</v>
      </c>
      <c r="B43" s="1"/>
      <c r="C43" s="1"/>
      <c r="D43" s="1"/>
      <c r="E43" s="1"/>
      <c r="F43" s="1"/>
      <c r="G43" s="1"/>
      <c r="H43" s="1"/>
      <c r="I43" s="1"/>
    </row>
  </sheetData>
  <mergeCells count="65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G20"/>
    <mergeCell ref="A21:B21"/>
    <mergeCell ref="E21:H21"/>
    <mergeCell ref="A22:B22"/>
    <mergeCell ref="D22:G22"/>
    <mergeCell ref="A23:B23"/>
    <mergeCell ref="E23:G23"/>
    <mergeCell ref="A24:B24"/>
    <mergeCell ref="E24:G24"/>
    <mergeCell ref="A25:B25"/>
    <mergeCell ref="E25:G25"/>
    <mergeCell ref="A26:B26"/>
    <mergeCell ref="E26:G26"/>
    <mergeCell ref="A27:B27"/>
    <mergeCell ref="E27:G27"/>
    <mergeCell ref="A28:B28"/>
    <mergeCell ref="E28:G28"/>
    <mergeCell ref="A29:B29"/>
    <mergeCell ref="E29:G29"/>
    <mergeCell ref="A30:B30"/>
    <mergeCell ref="E30:H30"/>
    <mergeCell ref="A31:B31"/>
    <mergeCell ref="D31:G31"/>
    <mergeCell ref="A32:B32"/>
    <mergeCell ref="E32:G32"/>
    <mergeCell ref="A33:D33"/>
    <mergeCell ref="E33:H33"/>
    <mergeCell ref="A36:E36"/>
    <mergeCell ref="G36:H36"/>
    <mergeCell ref="A37:E37"/>
    <mergeCell ref="F37:F38"/>
    <mergeCell ref="G37:H38"/>
    <mergeCell ref="I37:I38"/>
    <mergeCell ref="A38:E38"/>
    <mergeCell ref="A41:I41"/>
    <mergeCell ref="A42:I42"/>
    <mergeCell ref="A43:I43"/>
  </mergeCells>
  <pageMargins left="0.620079" right="0.472441" top="0.472441" bottom="0.472441" header="0.0" footer="0.0"/>
  <pageSetup paperSize="9" orientation="portrait"/>
  <rowBreaks count="0" manualBreakCount="0">
    </rowBreaks>
</worksheet>
</file>