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<sst xmlns="http://schemas.openxmlformats.org/spreadsheetml/2006/main" count="80" uniqueCount="80">
  <si>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</si>
  <si>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ANS020</t>
  </si>
  <si>
    <t xml:space="preserve">m²</t>
  </si>
  <si>
    <t xml:space="preserve">Solera ventilada de hormigón.</t>
  </si>
  <si>
    <r>
      <rPr>
        <sz val="8.25"/>
        <color rgb="FF000000"/>
        <rFont val="Arial"/>
        <family val="2"/>
      </rPr>
      <t xml:space="preserve">Solera ventilada de hormigón armado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+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canto, sobre encofrado perdido de módulos de polipropileno reciclado, realizada con </t>
    </r>
    <r>
      <rPr>
        <b/>
        <sz val="8.25"/>
        <color rgb="FF000000"/>
        <rFont val="Arial"/>
        <family val="2"/>
      </rPr>
      <t xml:space="preserve">hormigón HA-25/B/10/IIa,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, y </t>
    </r>
    <r>
      <rPr>
        <b/>
        <sz val="8.25"/>
        <color rgb="FF000000"/>
        <rFont val="Arial"/>
        <family val="2"/>
      </rPr>
      <t xml:space="preserve">malla electrosoldada ME 15x15 Ø 5-5 B 500 T 6x2,20 UNE-EN 10080</t>
    </r>
    <r>
      <rPr>
        <sz val="8.25"/>
        <color rgb="FF000000"/>
        <rFont val="Arial"/>
        <family val="2"/>
      </rPr>
      <t xml:space="preserve"> como armadura de reparto, colocada sobre separadores homologados en capa de compresión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espesor; </t>
    </r>
    <r>
      <rPr>
        <b/>
        <sz val="8.25"/>
        <color rgb="FF000000"/>
        <rFont val="Arial"/>
        <family val="2"/>
      </rPr>
      <t xml:space="preserve">con juntas de retracción de 5 mm de espesor, realizadas con sierra de disco, formando cuadrícula</t>
    </r>
    <r>
      <rPr>
        <sz val="8.25"/>
        <color rgb="FF000000"/>
        <rFont val="Arial"/>
        <family val="2"/>
      </rPr>
      <t xml:space="preserve">; apoyado todo ello sobre base de hormigón de limpieza. Incluso panel de poliestireno expandido de 3 cm de espesor, para la ejecución de juntas de dilatación.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</si>
  <si>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</si>
  <si>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</si>
  <si>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</si>
  <si>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</si>
  <si>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</si>
  <si>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</si>
  <si>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</si>
  <si>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mt07cid010j</t>
  </si>
  <si>
    <t xml:space="preserve">m²</t>
  </si>
  <si>
    <t xml:space="preserve">Encofrado perdido de módulos de polipropileno reciclado, de 50x50x20 cm, para soleras y forjados sanitarios ventilados.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</si>
  <si>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</si>
  <si>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</si>
  <si>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</si>
  <si>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</si>
  <si>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</si>
  <si>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</si>
  <si>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mt07ame010b</t>
  </si>
  <si>
    <t xml:space="preserve">m²</t>
  </si>
  <si>
    <t xml:space="preserve">Malla electrosoldada ME 15x15 Ø 5-5 B 500 T 6x2,20 UNE-EN 10080.</t>
  </si>
  <si>
    <t xml:space="preserve">mt10hai010adad</t>
  </si>
  <si>
    <t xml:space="preserve">m³</t>
  </si>
  <si>
    <t xml:space="preserve">Hormigón HA-25/B/10/IIa, i.work SUSTENTA "FYM ITALCEMENTI GROUP", fabricado en central.</t>
  </si>
  <si>
    <t xml:space="preserve">mt07aco020o</t>
  </si>
  <si>
    <t xml:space="preserve">Ud</t>
  </si>
  <si>
    <t xml:space="preserve">Separador homologado para malla electrosoldada.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</si>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</sst>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50.83" customWidth="1"/>
    <col min="5" max="5" width="1.70" customWidth="1"/>
    <col min="6" max="6" width="12.92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29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0"/>
      <c r="G10" s="10"/>
      <c r="H10" s="11">
        <v>9.640000</v>
      </c>
      <c r="I10" s="11">
        <f ca="1">ROUND(INDIRECT(ADDRESS(ROW()+(0), COLUMN()+(-4), 1))*INDIRECT(ADDRESS(ROW()+(0), COLUMN()+(-1), 1)), 2)</f>
        <v>10.120000</v>
      </c>
    </row>
    <row r="11" spans="1:9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2.000000</v>
      </c>
      <c r="F11" s="10"/>
      <c r="G11" s="10"/>
      <c r="H11" s="11">
        <v>0.810000</v>
      </c>
      <c r="I11" s="11">
        <f ca="1">ROUND(INDIRECT(ADDRESS(ROW()+(0), COLUMN()+(-4), 1))*INDIRECT(ADDRESS(ROW()+(0), COLUMN()+(-1), 1)), 2)</f>
        <v>1.620000</v>
      </c>
    </row>
    <row r="12" spans="1:9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0.010000</v>
      </c>
      <c r="F12" s="10"/>
      <c r="G12" s="10"/>
      <c r="H12" s="11">
        <v>1.100000</v>
      </c>
      <c r="I12" s="11">
        <f ca="1">ROUND(INDIRECT(ADDRESS(ROW()+(0), COLUMN()+(-4), 1))*INDIRECT(ADDRESS(ROW()+(0), COLUMN()+(-1), 1)), 2)</f>
        <v>0.010000</v>
      </c>
    </row>
    <row r="13" spans="1:9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1.100000</v>
      </c>
      <c r="F13" s="10"/>
      <c r="G13" s="10"/>
      <c r="H13" s="11">
        <v>1.670000</v>
      </c>
      <c r="I13" s="11">
        <f ca="1">ROUND(INDIRECT(ADDRESS(ROW()+(0), COLUMN()+(-4), 1))*INDIRECT(ADDRESS(ROW()+(0), COLUMN()+(-1), 1)), 2)</f>
        <v>1.840000</v>
      </c>
    </row>
    <row r="14" spans="1:9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0.097000</v>
      </c>
      <c r="F14" s="10"/>
      <c r="G14" s="10"/>
      <c r="H14" s="11">
        <v>105.200000</v>
      </c>
      <c r="I14" s="11">
        <f ca="1">ROUND(INDIRECT(ADDRESS(ROW()+(0), COLUMN()+(-4), 1))*INDIRECT(ADDRESS(ROW()+(0), COLUMN()+(-1), 1)), 2)</f>
        <v>10.200000</v>
      </c>
    </row>
    <row r="15" spans="1:9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1.000000</v>
      </c>
      <c r="F15" s="10"/>
      <c r="G15" s="10"/>
      <c r="H15" s="11">
        <v>0.080000</v>
      </c>
      <c r="I15" s="11">
        <f ca="1">ROUND(INDIRECT(ADDRESS(ROW()+(0), COLUMN()+(-4), 1))*INDIRECT(ADDRESS(ROW()+(0), COLUMN()+(-1), 1)), 2)</f>
        <v>0.080000</v>
      </c>
    </row>
    <row r="16" spans="1:9" ht="45.00" thickBot="1" customHeight="1">
      <c r="A16" s="1" t="s">
        <v>30</v>
      </c>
      <c r="B16" s="1"/>
      <c r="C16" s="9" t="s">
        <v>31</v>
      </c>
      <c r="D16" s="1" t="s">
        <v>32</v>
      </c>
      <c r="E16" s="12">
        <v>0.092000</v>
      </c>
      <c r="F16" s="12"/>
      <c r="G16" s="12"/>
      <c r="H16" s="13">
        <v>2.010000</v>
      </c>
      <c r="I16" s="13">
        <f ca="1">ROUND(INDIRECT(ADDRESS(ROW()+(0), COLUMN()+(-4), 1))*INDIRECT(ADDRESS(ROW()+(0), COLUMN()+(-1), 1)), 2)</f>
        <v>0.180000</v>
      </c>
    </row>
    <row r="17" spans="1:9" ht="13.50" thickBot="1" customHeight="1">
      <c r="A17" s="14"/>
      <c r="B17" s="14"/>
      <c r="C17" s="14"/>
      <c r="D17" s="14"/>
      <c r="E17" s="8" t="s">
        <v>33</v>
      </c>
      <c r="F17" s="8"/>
      <c r="G17" s="8"/>
      <c r="H17" s="8"/>
      <c r="I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24.050000</v>
      </c>
    </row>
    <row r="18" spans="1:9" ht="13.50" thickBot="1" customHeight="1">
      <c r="A18" s="14">
        <v>2.000000</v>
      </c>
      <c r="B18" s="14"/>
      <c r="C18" s="14"/>
      <c r="D18" s="17" t="s">
        <v>34</v>
      </c>
      <c r="E18" s="17"/>
      <c r="F18" s="17"/>
      <c r="G18" s="17"/>
      <c r="H18" s="14"/>
      <c r="I18" s="14"/>
    </row>
    <row r="19" spans="1:9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0.082000</v>
      </c>
      <c r="F19" s="10"/>
      <c r="G19" s="10"/>
      <c r="H19" s="11">
        <v>4.660000</v>
      </c>
      <c r="I19" s="11">
        <f ca="1">ROUND(INDIRECT(ADDRESS(ROW()+(0), COLUMN()+(-4), 1))*INDIRECT(ADDRESS(ROW()+(0), COLUMN()+(-1), 1)), 2)</f>
        <v>0.380000</v>
      </c>
    </row>
    <row r="20" spans="1:9" ht="13.50" thickBot="1" customHeight="1">
      <c r="A20" s="1" t="s">
        <v>38</v>
      </c>
      <c r="B20" s="1"/>
      <c r="C20" s="9" t="s">
        <v>39</v>
      </c>
      <c r="D20" s="1" t="s">
        <v>40</v>
      </c>
      <c r="E20" s="12">
        <v>0.075000</v>
      </c>
      <c r="F20" s="12"/>
      <c r="G20" s="12"/>
      <c r="H20" s="13">
        <v>9.480000</v>
      </c>
      <c r="I20" s="13">
        <f ca="1">ROUND(INDIRECT(ADDRESS(ROW()+(0), COLUMN()+(-4), 1))*INDIRECT(ADDRESS(ROW()+(0), COLUMN()+(-1), 1)), 2)</f>
        <v>0.710000</v>
      </c>
    </row>
    <row r="21" spans="1:9" ht="13.50" thickBot="1" customHeight="1">
      <c r="A21" s="14"/>
      <c r="B21" s="14"/>
      <c r="C21" s="14"/>
      <c r="D21" s="14"/>
      <c r="E21" s="8" t="s">
        <v>41</v>
      </c>
      <c r="F21" s="8"/>
      <c r="G21" s="8"/>
      <c r="H21" s="8"/>
      <c r="I21" s="16">
        <f ca="1">ROUND(SUM(INDIRECT(ADDRESS(ROW()+(-1), COLUMN()+(0), 1)),INDIRECT(ADDRESS(ROW()+(-2), COLUMN()+(0), 1))), 2)</f>
        <v>1.090000</v>
      </c>
    </row>
    <row r="22" spans="1:9" ht="13.50" thickBot="1" customHeight="1">
      <c r="A22" s="14">
        <v>3.000000</v>
      </c>
      <c r="B22" s="14"/>
      <c r="C22" s="14"/>
      <c r="D22" s="17" t="s">
        <v>42</v>
      </c>
      <c r="E22" s="17"/>
      <c r="F22" s="17"/>
      <c r="G22" s="17"/>
      <c r="H22" s="14"/>
      <c r="I22" s="14"/>
    </row>
    <row r="23" spans="1:9" ht="13.50" thickBot="1" customHeight="1">
      <c r="A23" s="1" t="s">
        <v>43</v>
      </c>
      <c r="B23" s="1"/>
      <c r="C23" s="9" t="s">
        <v>44</v>
      </c>
      <c r="D23" s="1" t="s">
        <v>45</v>
      </c>
      <c r="E23" s="10">
        <v>0.011000</v>
      </c>
      <c r="F23" s="10"/>
      <c r="G23" s="10"/>
      <c r="H23" s="11">
        <v>18.420000</v>
      </c>
      <c r="I23" s="11">
        <f ca="1">ROUND(INDIRECT(ADDRESS(ROW()+(0), COLUMN()+(-4), 1))*INDIRECT(ADDRESS(ROW()+(0), COLUMN()+(-1), 1)), 2)</f>
        <v>0.200000</v>
      </c>
    </row>
    <row r="24" spans="1:9" ht="13.50" thickBot="1" customHeight="1">
      <c r="A24" s="1" t="s">
        <v>46</v>
      </c>
      <c r="B24" s="1"/>
      <c r="C24" s="9" t="s">
        <v>47</v>
      </c>
      <c r="D24" s="1" t="s">
        <v>48</v>
      </c>
      <c r="E24" s="10">
        <v>0.011000</v>
      </c>
      <c r="F24" s="10"/>
      <c r="G24" s="10"/>
      <c r="H24" s="11">
        <v>17.250000</v>
      </c>
      <c r="I24" s="11">
        <f ca="1">ROUND(INDIRECT(ADDRESS(ROW()+(0), COLUMN()+(-4), 1))*INDIRECT(ADDRESS(ROW()+(0), COLUMN()+(-1), 1)), 2)</f>
        <v>0.190000</v>
      </c>
    </row>
    <row r="25" spans="1:9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0.020000</v>
      </c>
      <c r="F25" s="10"/>
      <c r="G25" s="10"/>
      <c r="H25" s="11">
        <v>18.420000</v>
      </c>
      <c r="I25" s="11">
        <f ca="1">ROUND(INDIRECT(ADDRESS(ROW()+(0), COLUMN()+(-4), 1))*INDIRECT(ADDRESS(ROW()+(0), COLUMN()+(-1), 1)), 2)</f>
        <v>0.370000</v>
      </c>
    </row>
    <row r="26" spans="1:9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0.020000</v>
      </c>
      <c r="F26" s="10"/>
      <c r="G26" s="10"/>
      <c r="H26" s="11">
        <v>17.250000</v>
      </c>
      <c r="I26" s="11">
        <f ca="1">ROUND(INDIRECT(ADDRESS(ROW()+(0), COLUMN()+(-4), 1))*INDIRECT(ADDRESS(ROW()+(0), COLUMN()+(-1), 1)), 2)</f>
        <v>0.350000</v>
      </c>
    </row>
    <row r="27" spans="1:9" ht="24.00" thickBot="1" customHeight="1">
      <c r="A27" s="1" t="s">
        <v>55</v>
      </c>
      <c r="B27" s="1"/>
      <c r="C27" s="9" t="s">
        <v>56</v>
      </c>
      <c r="D27" s="1" t="s">
        <v>57</v>
      </c>
      <c r="E27" s="10">
        <v>0.020000</v>
      </c>
      <c r="F27" s="10"/>
      <c r="G27" s="10"/>
      <c r="H27" s="11">
        <v>18.420000</v>
      </c>
      <c r="I27" s="11">
        <f ca="1">ROUND(INDIRECT(ADDRESS(ROW()+(0), COLUMN()+(-4), 1))*INDIRECT(ADDRESS(ROW()+(0), COLUMN()+(-1), 1)), 2)</f>
        <v>0.370000</v>
      </c>
    </row>
    <row r="28" spans="1:9" ht="24.00" thickBot="1" customHeight="1">
      <c r="A28" s="1" t="s">
        <v>58</v>
      </c>
      <c r="B28" s="1"/>
      <c r="C28" s="9" t="s">
        <v>59</v>
      </c>
      <c r="D28" s="1" t="s">
        <v>60</v>
      </c>
      <c r="E28" s="10">
        <v>0.088000</v>
      </c>
      <c r="F28" s="10"/>
      <c r="G28" s="10"/>
      <c r="H28" s="11">
        <v>17.250000</v>
      </c>
      <c r="I28" s="11">
        <f ca="1">ROUND(INDIRECT(ADDRESS(ROW()+(0), COLUMN()+(-4), 1))*INDIRECT(ADDRESS(ROW()+(0), COLUMN()+(-1), 1)), 2)</f>
        <v>1.520000</v>
      </c>
    </row>
    <row r="29" spans="1:9" ht="13.50" thickBot="1" customHeight="1">
      <c r="A29" s="1" t="s">
        <v>61</v>
      </c>
      <c r="B29" s="1"/>
      <c r="C29" s="9" t="s">
        <v>62</v>
      </c>
      <c r="D29" s="1" t="s">
        <v>63</v>
      </c>
      <c r="E29" s="12">
        <v>0.076000</v>
      </c>
      <c r="F29" s="12"/>
      <c r="G29" s="12"/>
      <c r="H29" s="13">
        <v>16.500000</v>
      </c>
      <c r="I29" s="13">
        <f ca="1">ROUND(INDIRECT(ADDRESS(ROW()+(0), COLUMN()+(-4), 1))*INDIRECT(ADDRESS(ROW()+(0), COLUMN()+(-1), 1)), 2)</f>
        <v>1.250000</v>
      </c>
    </row>
    <row r="30" spans="1:9" ht="13.50" thickBot="1" customHeight="1">
      <c r="A30" s="14"/>
      <c r="B30" s="14"/>
      <c r="C30" s="14"/>
      <c r="D30" s="14"/>
      <c r="E30" s="8" t="s">
        <v>64</v>
      </c>
      <c r="F30" s="8"/>
      <c r="G30" s="8"/>
      <c r="H30" s="8"/>
      <c r="I3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4.250000</v>
      </c>
    </row>
    <row r="31" spans="1:9" ht="13.50" thickBot="1" customHeight="1">
      <c r="A31" s="14">
        <v>4.000000</v>
      </c>
      <c r="B31" s="14"/>
      <c r="C31" s="14"/>
      <c r="D31" s="17" t="s">
        <v>65</v>
      </c>
      <c r="E31" s="17"/>
      <c r="F31" s="17"/>
      <c r="G31" s="17"/>
      <c r="H31" s="14"/>
      <c r="I31" s="14"/>
    </row>
    <row r="32" spans="1:9" ht="13.50" thickBot="1" customHeight="1">
      <c r="A32" s="18"/>
      <c r="B32" s="18"/>
      <c r="C32" s="19" t="s">
        <v>66</v>
      </c>
      <c r="D32" s="18" t="s">
        <v>67</v>
      </c>
      <c r="E32" s="12">
        <v>2.000000</v>
      </c>
      <c r="F32" s="12"/>
      <c r="G32" s="12"/>
      <c r="H32" s="13">
        <f ca="1">ROUND(SUM(INDIRECT(ADDRESS(ROW()+(-2), COLUMN()+(1), 1)),INDIRECT(ADDRESS(ROW()+(-11), COLUMN()+(1), 1)),INDIRECT(ADDRESS(ROW()+(-15), COLUMN()+(1), 1))), 2)</f>
        <v>29.390000</v>
      </c>
      <c r="I32" s="13">
        <f ca="1">ROUND(INDIRECT(ADDRESS(ROW()+(0), COLUMN()+(-4), 1))*INDIRECT(ADDRESS(ROW()+(0), COLUMN()+(-1), 1))/100, 2)</f>
        <v>0.590000</v>
      </c>
    </row>
    <row r="33" spans="1:9" ht="13.50" thickBot="1" customHeight="1">
      <c r="A33" s="20" t="s">
        <v>68</v>
      </c>
      <c r="B33" s="20"/>
      <c r="C33" s="21"/>
      <c r="D33" s="22"/>
      <c r="E33" s="23" t="s">
        <v>69</v>
      </c>
      <c r="F33" s="23"/>
      <c r="G33" s="23"/>
      <c r="H33" s="24"/>
      <c r="I33" s="25">
        <f ca="1">ROUND(SUM(INDIRECT(ADDRESS(ROW()+(-1), COLUMN()+(0), 1)),INDIRECT(ADDRESS(ROW()+(-3), COLUMN()+(0), 1)),INDIRECT(ADDRESS(ROW()+(-12), COLUMN()+(0), 1)),INDIRECT(ADDRESS(ROW()+(-16), COLUMN()+(0), 1))), 2)</f>
        <v>29.980000</v>
      </c>
    </row>
    <row r="36" spans="1:9" ht="13.50" thickBot="1" customHeight="1">
      <c r="A36" s="26" t="s">
        <v>70</v>
      </c>
      <c r="B36" s="26"/>
      <c r="C36" s="26"/>
      <c r="D36" s="26"/>
      <c r="E36" s="26"/>
      <c r="F36" s="26" t="s">
        <v>71</v>
      </c>
      <c r="G36" s="26" t="s">
        <v>72</v>
      </c>
      <c r="H36" s="26"/>
      <c r="I36" s="26" t="s">
        <v>73</v>
      </c>
    </row>
    <row r="37" spans="1:9" ht="13.50" thickBot="1" customHeight="1">
      <c r="A37" s="27" t="s">
        <v>74</v>
      </c>
      <c r="B37" s="27"/>
      <c r="C37" s="27"/>
      <c r="D37" s="27"/>
      <c r="E37" s="27"/>
      <c r="F37" s="28">
        <v>1072015.000000</v>
      </c>
      <c r="G37" s="28">
        <v>1072016.000000</v>
      </c>
      <c r="H37" s="28"/>
      <c r="I37" s="28" t="s">
        <v>75</v>
      </c>
    </row>
    <row r="38" spans="1:9" ht="24.00" thickBot="1" customHeight="1">
      <c r="A38" s="29" t="s">
        <v>76</v>
      </c>
      <c r="B38" s="29"/>
      <c r="C38" s="29"/>
      <c r="D38" s="29"/>
      <c r="E38" s="29"/>
      <c r="F38" s="30"/>
      <c r="G38" s="30"/>
      <c r="H38" s="30"/>
      <c r="I38" s="30"/>
    </row>
    <row r="41" spans="1:1" ht="33.75" thickBot="1" customHeight="1">
      <c r="A41" s="1" t="s">
        <v>77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  <c r="I43" s="1"/>
    </row>
  </sheetData>
  <mergeCells count="65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G29"/>
    <mergeCell ref="A30:B30"/>
    <mergeCell ref="E30:H30"/>
    <mergeCell ref="A31:B31"/>
    <mergeCell ref="D31:G31"/>
    <mergeCell ref="A32:B32"/>
    <mergeCell ref="E32:G32"/>
    <mergeCell ref="A33:D33"/>
    <mergeCell ref="E33:H33"/>
    <mergeCell ref="A36:E36"/>
    <mergeCell ref="G36:H36"/>
    <mergeCell ref="A37:E37"/>
    <mergeCell ref="F37:F38"/>
    <mergeCell ref="G37:H38"/>
    <mergeCell ref="I37:I38"/>
    <mergeCell ref="A38:E38"/>
    <mergeCell ref="A41:I41"/>
    <mergeCell ref="A42:I42"/>
    <mergeCell ref="A43:I43"/>
  </mergeCells>
  <pageMargins left="0.620079" right="0.472441" top="0.472441" bottom="0.472441" header="0.0" footer="0.0"/>
  <pageSetup paperSize="9" orientation="portrait"/>
  <rowBreaks count="0" manualBreakCount="0">
    </rowBreaks>
</worksheet>
</file>