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<sst xmlns="http://schemas.openxmlformats.org/spreadsheetml/2006/main" count="46" uniqueCount="46">
  <si>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</si>
  <si>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MPO030</t>
  </si>
  <si>
    <t xml:space="preserve">m²</t>
  </si>
  <si>
    <t xml:space="preserve">Pavimento terrizo "in situ" Stabex "FYM ITALCEMENTI GROUP".</t>
  </si>
  <si>
    <r>
      <rPr>
        <sz val="8.25"/>
        <color rgb="FF000000"/>
        <rFont val="Arial"/>
        <family val="2"/>
      </rPr>
      <t xml:space="preserve">Pavimento terrizo, en </t>
    </r>
    <r>
      <rPr>
        <b/>
        <sz val="8.25"/>
        <color rgb="FF000000"/>
        <rFont val="Arial"/>
        <family val="2"/>
      </rPr>
      <t xml:space="preserve">suelo poco arcilloso</t>
    </r>
    <r>
      <rPr>
        <sz val="8.25"/>
        <color rgb="FF000000"/>
        <rFont val="Arial"/>
        <family val="2"/>
      </rPr>
      <t xml:space="preserve">, realizado "in situ", mediante la estabilización del terreno existente con </t>
    </r>
    <r>
      <rPr>
        <b/>
        <sz val="8.25"/>
        <color rgb="FF000000"/>
        <rFont val="Arial"/>
        <family val="2"/>
      </rPr>
      <t xml:space="preserve">20</t>
    </r>
    <r>
      <rPr>
        <sz val="8.25"/>
        <color rgb="FF000000"/>
        <rFont val="Arial"/>
        <family val="2"/>
      </rPr>
      <t xml:space="preserve"> kg de </t>
    </r>
    <r>
      <rPr>
        <b/>
        <sz val="8.25"/>
        <color rgb="FF000000"/>
        <rFont val="Arial"/>
        <family val="2"/>
      </rPr>
      <t xml:space="preserve">estabilizante y consolidante de terrenos, Stabex "FYM ITALCEMENTI GROUP", a base de cal hidráulica natural</t>
    </r>
    <r>
      <rPr>
        <sz val="8.25"/>
        <color rgb="FF000000"/>
        <rFont val="Arial"/>
        <family val="2"/>
      </rPr>
      <t xml:space="preserve">, extendido sobre el terreno y mezclado con el mismo hasta una profundidad de </t>
    </r>
    <r>
      <rPr>
        <b/>
        <sz val="8.25"/>
        <color rgb="FF000000"/>
        <rFont val="Arial"/>
        <family val="2"/>
      </rPr>
      <t xml:space="preserve">15</t>
    </r>
    <r>
      <rPr>
        <sz val="8.25"/>
        <color rgb="FF000000"/>
        <rFont val="Arial"/>
        <family val="2"/>
      </rPr>
      <t xml:space="preserve"> cm mediante motoniveladora, compactado de la mezcla con medios mecánicos hasta alcanzar una densidad seca no inferior al 95% de la máxima obtenida en el ensayo Proctor Modificado, previa preparación de la superficie, y posterior retirada y carga a camión de los restos y desechos.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</si>
  <si>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</si>
  <si>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</si>
  <si>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</si>
  <si>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</si>
  <si>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</si>
  <si>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</si>
  <si>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</si>
  <si>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mt28mit040a</t>
  </si>
  <si>
    <t xml:space="preserve">kg</t>
  </si>
  <si>
    <t xml:space="preserve">Estabilizante y consolidante de terrenos, Stabex "FYM ITALCEMENTI GROUP", a base de cal hidráulica natural, suministrada en sacos de 35 kg, para estabilización de caminos y senderos.</t>
  </si>
  <si>
    <t xml:space="preserve">Subtotal materiales:</t>
  </si>
  <si>
    <t xml:space="preserve">Equipo y maquinaria</t>
  </si>
  <si>
    <t xml:space="preserve">mq01pan010a</t>
  </si>
  <si>
    <t xml:space="preserve">h</t>
  </si>
  <si>
    <t xml:space="preserve">Pala cargadora sobre neumáticos de 120 kW/1,9 m³.</t>
  </si>
  <si>
    <t xml:space="preserve">mq04dua020b</t>
  </si>
  <si>
    <t xml:space="preserve">h</t>
  </si>
  <si>
    <t xml:space="preserve">Dumper de descarga frontal de 2 t de carga útil.</t>
  </si>
  <si>
    <t xml:space="preserve">mq01mot010a</t>
  </si>
  <si>
    <t xml:space="preserve">h</t>
  </si>
  <si>
    <t xml:space="preserve">Motoniveladora de 141 kW.</t>
  </si>
  <si>
    <t xml:space="preserve">mq02rov010i</t>
  </si>
  <si>
    <t xml:space="preserve">h</t>
  </si>
  <si>
    <t xml:space="preserve">Compactador monocilíndrico vibrante autopropulsado, de 129 kW, de 16,2 t, anchura de trabajo 213,4 cm.</t>
  </si>
  <si>
    <t xml:space="preserve">mq02cia020j</t>
  </si>
  <si>
    <t xml:space="preserve">h</t>
  </si>
  <si>
    <t xml:space="preserve">Camión cisterna de 8 m³ de capacidad.</t>
  </si>
  <si>
    <t xml:space="preserve">Subtotal equipo y maquinaria:</t>
  </si>
  <si>
    <t xml:space="preserve">Mano de obra</t>
  </si>
  <si>
    <t xml:space="preserve">mo041</t>
  </si>
  <si>
    <t xml:space="preserve">h</t>
  </si>
  <si>
    <t xml:space="preserve">Oficial 1ª construcción de obra civil.</t>
  </si>
  <si>
    <t xml:space="preserve">mo087</t>
  </si>
  <si>
    <t xml:space="preserve">h</t>
  </si>
  <si>
    <t xml:space="preserve">Ayudante construcción de obra civil.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</si>
  <si>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</si>
  <si>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</si>
  <si>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</si>
  <si>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</si>
  <si>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0,43€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</si>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</sst>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25" customWidth="1"/>
    <col min="3" max="3" width="2.04" customWidth="1"/>
    <col min="4" max="4" width="5.61" customWidth="1"/>
    <col min="5" max="5" width="52.87" customWidth="1"/>
    <col min="6" max="6" width="16.66" customWidth="1"/>
    <col min="7" max="7" width="12.24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08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45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20.000000</v>
      </c>
      <c r="G10" s="13">
        <v>0.450000</v>
      </c>
      <c r="H10" s="13">
        <f ca="1">ROUND(INDIRECT(ADDRESS(ROW()+(0), COLUMN()+(-2), 1))*INDIRECT(ADDRESS(ROW()+(0), COLUMN()+(-1), 1)), 2)</f>
        <v>9.000000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9.000000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0.016000</v>
      </c>
      <c r="G13" s="12">
        <v>40.600000</v>
      </c>
      <c r="H13" s="12">
        <f ca="1">ROUND(INDIRECT(ADDRESS(ROW()+(0), COLUMN()+(-2), 1))*INDIRECT(ADDRESS(ROW()+(0), COLUMN()+(-1), 1)), 2)</f>
        <v>0.650000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0">
        <v>0.002000</v>
      </c>
      <c r="G14" s="12">
        <v>9.380000</v>
      </c>
      <c r="H14" s="12">
        <f ca="1">ROUND(INDIRECT(ADDRESS(ROW()+(0), COLUMN()+(-2), 1))*INDIRECT(ADDRESS(ROW()+(0), COLUMN()+(-1), 1)), 2)</f>
        <v>0.020000</v>
      </c>
    </row>
    <row r="15" spans="1:8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0">
        <v>0.002000</v>
      </c>
      <c r="G15" s="12">
        <v>68.400000</v>
      </c>
      <c r="H15" s="12">
        <f ca="1">ROUND(INDIRECT(ADDRESS(ROW()+(0), COLUMN()+(-2), 1))*INDIRECT(ADDRESS(ROW()+(0), COLUMN()+(-1), 1)), 2)</f>
        <v>0.140000</v>
      </c>
    </row>
    <row r="16" spans="1:8" ht="24.00" thickBot="1" customHeight="1">
      <c r="A16" s="1" t="s">
        <v>26</v>
      </c>
      <c r="B16" s="1"/>
      <c r="C16" s="9" t="s">
        <v>27</v>
      </c>
      <c r="D16" s="9"/>
      <c r="E16" s="1" t="s">
        <v>28</v>
      </c>
      <c r="F16" s="10">
        <v>0.032000</v>
      </c>
      <c r="G16" s="12">
        <v>63.100000</v>
      </c>
      <c r="H16" s="12">
        <f ca="1">ROUND(INDIRECT(ADDRESS(ROW()+(0), COLUMN()+(-2), 1))*INDIRECT(ADDRESS(ROW()+(0), COLUMN()+(-1), 1)), 2)</f>
        <v>2.020000</v>
      </c>
    </row>
    <row r="17" spans="1:8" ht="13.50" thickBot="1" customHeight="1">
      <c r="A17" s="1" t="s">
        <v>29</v>
      </c>
      <c r="B17" s="1"/>
      <c r="C17" s="9" t="s">
        <v>30</v>
      </c>
      <c r="D17" s="9"/>
      <c r="E17" s="1" t="s">
        <v>31</v>
      </c>
      <c r="F17" s="11">
        <v>0.002000</v>
      </c>
      <c r="G17" s="13">
        <v>40.590000</v>
      </c>
      <c r="H17" s="13">
        <f ca="1">ROUND(INDIRECT(ADDRESS(ROW()+(0), COLUMN()+(-2), 1))*INDIRECT(ADDRESS(ROW()+(0), COLUMN()+(-1), 1)), 2)</f>
        <v>0.080000</v>
      </c>
    </row>
    <row r="18" spans="1:8" ht="13.50" thickBot="1" customHeight="1">
      <c r="A18" s="14"/>
      <c r="B18" s="14"/>
      <c r="C18" s="14"/>
      <c r="D18" s="14"/>
      <c r="E18" s="14"/>
      <c r="F18" s="8" t="s">
        <v>32</v>
      </c>
      <c r="G18" s="8"/>
      <c r="H18" s="1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2.910000</v>
      </c>
    </row>
    <row r="19" spans="1:8" ht="13.50" thickBot="1" customHeight="1">
      <c r="A19" s="14">
        <v>3.000000</v>
      </c>
      <c r="B19" s="14"/>
      <c r="C19" s="14"/>
      <c r="D19" s="14"/>
      <c r="E19" s="17" t="s">
        <v>33</v>
      </c>
      <c r="F19" s="17"/>
      <c r="G19" s="14"/>
      <c r="H19" s="14"/>
    </row>
    <row r="20" spans="1:8" ht="13.50" thickBot="1" customHeight="1">
      <c r="A20" s="1" t="s">
        <v>34</v>
      </c>
      <c r="B20" s="1"/>
      <c r="C20" s="9" t="s">
        <v>35</v>
      </c>
      <c r="D20" s="9"/>
      <c r="E20" s="1" t="s">
        <v>36</v>
      </c>
      <c r="F20" s="10">
        <v>0.269000</v>
      </c>
      <c r="G20" s="12">
        <v>17.540000</v>
      </c>
      <c r="H20" s="12">
        <f ca="1">ROUND(INDIRECT(ADDRESS(ROW()+(0), COLUMN()+(-2), 1))*INDIRECT(ADDRESS(ROW()+(0), COLUMN()+(-1), 1)), 2)</f>
        <v>4.720000</v>
      </c>
    </row>
    <row r="21" spans="1:8" ht="13.50" thickBot="1" customHeight="1">
      <c r="A21" s="1" t="s">
        <v>37</v>
      </c>
      <c r="B21" s="1"/>
      <c r="C21" s="9" t="s">
        <v>38</v>
      </c>
      <c r="D21" s="9"/>
      <c r="E21" s="1" t="s">
        <v>39</v>
      </c>
      <c r="F21" s="11">
        <v>0.269000</v>
      </c>
      <c r="G21" s="13">
        <v>16.430000</v>
      </c>
      <c r="H21" s="13">
        <f ca="1">ROUND(INDIRECT(ADDRESS(ROW()+(0), COLUMN()+(-2), 1))*INDIRECT(ADDRESS(ROW()+(0), COLUMN()+(-1), 1)), 2)</f>
        <v>4.420000</v>
      </c>
    </row>
    <row r="22" spans="1:8" ht="13.50" thickBot="1" customHeight="1">
      <c r="A22" s="14"/>
      <c r="B22" s="14"/>
      <c r="C22" s="14"/>
      <c r="D22" s="14"/>
      <c r="E22" s="14"/>
      <c r="F22" s="8" t="s">
        <v>40</v>
      </c>
      <c r="G22" s="8"/>
      <c r="H22" s="16">
        <f ca="1">ROUND(SUM(INDIRECT(ADDRESS(ROW()+(-1), COLUMN()+(0), 1)),INDIRECT(ADDRESS(ROW()+(-2), COLUMN()+(0), 1))), 2)</f>
        <v>9.140000</v>
      </c>
    </row>
    <row r="23" spans="1:8" ht="13.50" thickBot="1" customHeight="1">
      <c r="A23" s="14">
        <v>4.000000</v>
      </c>
      <c r="B23" s="14"/>
      <c r="C23" s="14"/>
      <c r="D23" s="14"/>
      <c r="E23" s="17" t="s">
        <v>41</v>
      </c>
      <c r="F23" s="17"/>
      <c r="G23" s="14"/>
      <c r="H23" s="14"/>
    </row>
    <row r="24" spans="1:8" ht="13.50" thickBot="1" customHeight="1">
      <c r="A24" s="18"/>
      <c r="B24" s="18"/>
      <c r="C24" s="19" t="s">
        <v>42</v>
      </c>
      <c r="D24" s="19"/>
      <c r="E24" s="18" t="s">
        <v>43</v>
      </c>
      <c r="F24" s="11">
        <v>2.000000</v>
      </c>
      <c r="G24" s="13">
        <f ca="1">ROUND(SUM(INDIRECT(ADDRESS(ROW()+(-2), COLUMN()+(1), 1)),INDIRECT(ADDRESS(ROW()+(-6), COLUMN()+(1), 1)),INDIRECT(ADDRESS(ROW()+(-13), COLUMN()+(1), 1))), 2)</f>
        <v>21.050000</v>
      </c>
      <c r="H24" s="13">
        <f ca="1">ROUND(INDIRECT(ADDRESS(ROW()+(0), COLUMN()+(-2), 1))*INDIRECT(ADDRESS(ROW()+(0), COLUMN()+(-1), 1))/100, 2)</f>
        <v>0.420000</v>
      </c>
    </row>
    <row r="25" spans="1:8" ht="13.50" thickBot="1" customHeight="1">
      <c r="A25" s="20" t="s">
        <v>44</v>
      </c>
      <c r="B25" s="20"/>
      <c r="C25" s="21"/>
      <c r="D25" s="21"/>
      <c r="E25" s="22"/>
      <c r="F25" s="23" t="s">
        <v>45</v>
      </c>
      <c r="G25" s="24"/>
      <c r="H25" s="25">
        <f ca="1">ROUND(SUM(INDIRECT(ADDRESS(ROW()+(-1), COLUMN()+(0), 1)),INDIRECT(ADDRESS(ROW()+(-3), COLUMN()+(0), 1)),INDIRECT(ADDRESS(ROW()+(-7), COLUMN()+(0), 1)),INDIRECT(ADDRESS(ROW()+(-14), COLUMN()+(0), 1))), 2)</f>
        <v>21.470000</v>
      </c>
    </row>
  </sheetData>
  <mergeCells count="4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620079" right="0.472441" top="0.472441" bottom="0.472441" header="0.0" footer="0.0"/>
  <pageSetup paperSize="9" orientation="portrait"/>
  <rowBreaks count="0" manualBreakCount="0">
    </rowBreaks>
</worksheet>
</file>